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EXE-RDC03\Live Data\2026\Projects\2026s0690 - Rother District Council - Rother SFRA updates\2_Reference\Outgoing\Level 1 SFRA\Appendices\Updated - June 2026\M - Site Screening Spreadsheet\"/>
    </mc:Choice>
  </mc:AlternateContent>
  <xr:revisionPtr revIDLastSave="0" documentId="13_ncr:1_{4AE9D335-4BA1-4D14-B05B-0D09543E31FA}" xr6:coauthVersionLast="47" xr6:coauthVersionMax="47" xr10:uidLastSave="{00000000-0000-0000-0000-000000000000}"/>
  <bookViews>
    <workbookView xWindow="-120" yWindow="-120" windowWidth="29040" windowHeight="15720" activeTab="1" xr2:uid="{A53CBDBF-471D-449A-8F3E-8DD9E1522708}"/>
  </bookViews>
  <sheets>
    <sheet name="Read me - LAs" sheetId="2" r:id="rId1"/>
    <sheet name="Level 1 Site Screening" sheetId="1" r:id="rId2"/>
    <sheet name="Flood Zone calculations" sheetId="3" r:id="rId3"/>
  </sheets>
  <definedNames>
    <definedName name="_xlnm._FilterDatabase" localSheetId="1" hidden="1">'Level 1 Site Screening'!$A$15:$AC$15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3" i="3" l="1"/>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2" i="3"/>
  <c r="K3" i="3"/>
  <c r="K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2" i="3"/>
  <c r="J3" i="3"/>
  <c r="J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2" i="3"/>
</calcChain>
</file>

<file path=xl/sharedStrings.xml><?xml version="1.0" encoding="utf-8"?>
<sst xmlns="http://schemas.openxmlformats.org/spreadsheetml/2006/main" count="1647" uniqueCount="406">
  <si>
    <t>Area (ha)</t>
  </si>
  <si>
    <t>Proportion of site shown to be at risk (%)</t>
  </si>
  <si>
    <t>EA Reservoir Flood Extent</t>
  </si>
  <si>
    <t>Historic Flooding</t>
  </si>
  <si>
    <t>JBA Groundwater Flood Map</t>
  </si>
  <si>
    <t>EA Historic Flood Map</t>
  </si>
  <si>
    <t>SFRA Site Screening</t>
  </si>
  <si>
    <t>This spreadsheet has been designed to assist local authorities with the selection of development sites for inclusion within their local plan.</t>
  </si>
  <si>
    <t>Note on calculations:</t>
  </si>
  <si>
    <t>Notes on whether the site includes an area in Flood Zone 1 affected by wet day reservoir breach</t>
  </si>
  <si>
    <t>Site ID</t>
  </si>
  <si>
    <t>Flood Alert and Warning Areas</t>
  </si>
  <si>
    <t>Site located in a Flood Alert Area</t>
  </si>
  <si>
    <t>Site located in a Flood Warning Area</t>
  </si>
  <si>
    <t>JBA Strategic Flood Risk Assessment Site Screening</t>
  </si>
  <si>
    <t xml:space="preserve">Site boundaries have been screened against flood risk information to determine the proportion of the site at risk.  The following flood risk information has been used in the assessment
●  The Environment Agency's Flood Map for Planning- Flood Zones 2 and 3a
●  Flood Zone 3b
●  Fluvial and Tidal Climate Change Scenarios
●  The Environment Agency's Risk of Flooding from Surface Water map
●  The Environment Agency's Reservoir Flood Extents dataset (wet and dry day)
●  The Environment Agency's Historic Flood Map
●  Recorded flood incidents from Kent County Council
●  JBA Groundwater Mapping
●  The Environment Agency's Flood Alert and Flood Warning Areas
Please see the main SFRA report for futher information about the datasets. </t>
  </si>
  <si>
    <r>
      <t>The wet day reservoir flood extent assumes there is a reservoir breach and a 0.1% Annual Exceedance Probability (AEP) flood event. On the basis that if a site is already affected by the 0.1% AEP fluvial flood, this is a far more likely event than a reservoir breach and should be prioritised with respect to decisions on land use allocations. If a site is affected by reservoir breach outside of Zone 2 then the implications of this can be considered in a Level 2 SFRA</t>
    </r>
    <r>
      <rPr>
        <b/>
        <sz val="11"/>
        <color rgb="FF2F5597"/>
        <rFont val="Calibri"/>
        <family val="2"/>
        <scheme val="minor"/>
      </rPr>
      <t xml:space="preserve">.  </t>
    </r>
  </si>
  <si>
    <t>How to use the spreadsheet</t>
  </si>
  <si>
    <t xml:space="preserve">This spreadsheet contains filters which can be used to identify which sites are at the greatest risk of flooding from each source. The following summary identifes each flood risk source and how to identify whether the site is not at risk from that source:
Fluvial and Tidal Flooding during the present day scenarios (columns C to F)- Sites 100% in Flood Zone 1 (column C) are not indicated to be at fluvial and tidal risk of flooding during the present day scenarios. For any sites where a percentage is less than 100% is indicated, the site is at risk of flooding. 
Fluvial and Tidal Flooding during the climate change scenarios (columns G to I)- Sites 0% in the 0.1% AEP plus climate change extent (column I) are not indicated to be at fluvial and tidal risk of flooding during the climate scenarios. For any sites where a percentage of greater than 0% is indicated, the site is at risk of flooding. 
Surface Water Flooding during the present day and climate scenarios (columns J to M)- Sites 0% in the 0.1% AEP plus climate change extent (column L and M) are not indicated to be at surface water risk of flooding during both the present day and the proxy for the 1% AEP plus climate change scenario. For any sites where a percentage of greater than 0% is indicated, the site is at risk of flooding.  
Reservoir Flood Risk (columns N-P) - Any sites which are shown to have a 0% of flooding are not predicted to be at risk of a reservoir breach. 
Historic Flooding (columns Q and R)- Any sites which are shown to have a 0% or have a 0 have not historically experienced flooding.
Groundwater flooding (column U)- Any sites identified as 'N' indicates groundwater emergence is unlikely.
Flood Alert and Flood Warning Areas (columns V and W)- Any sites identified with a 'N' are not within a Flood Warning or Flood Alert Area. 
</t>
  </si>
  <si>
    <t>Site Name/ Address</t>
  </si>
  <si>
    <t>Site Context</t>
  </si>
  <si>
    <t>% in Flood Zone 1</t>
  </si>
  <si>
    <t>% in Flood Zone 2</t>
  </si>
  <si>
    <t>% in Flood Zone 3a</t>
  </si>
  <si>
    <t>% in Dry Day</t>
  </si>
  <si>
    <t>% in Wet Day</t>
  </si>
  <si>
    <t>Are groundwater emergence levels in the site within 0.5m of the surface? (Y/N)</t>
  </si>
  <si>
    <t>Is the site within 20m of a watercourse? (Y/N)</t>
  </si>
  <si>
    <t>Watercourse</t>
  </si>
  <si>
    <t xml:space="preserve">Number of East Sussex County Council recorded flood incidents within 50m </t>
  </si>
  <si>
    <t>Parish</t>
  </si>
  <si>
    <t>BAT0002</t>
  </si>
  <si>
    <t>BAT0069</t>
  </si>
  <si>
    <t>BAT0070</t>
  </si>
  <si>
    <t>BAT0083</t>
  </si>
  <si>
    <t>BAT0088</t>
  </si>
  <si>
    <t>BAT0097</t>
  </si>
  <si>
    <t>BAT0108</t>
  </si>
  <si>
    <t>BAT0109</t>
  </si>
  <si>
    <t>BAT0121</t>
  </si>
  <si>
    <t>BAT0127</t>
  </si>
  <si>
    <t>BAT0128</t>
  </si>
  <si>
    <t>BAT0129</t>
  </si>
  <si>
    <t>BEC0011</t>
  </si>
  <si>
    <t>BEC0024</t>
  </si>
  <si>
    <t>BEC0037</t>
  </si>
  <si>
    <t>BEX0002</t>
  </si>
  <si>
    <t>BEX0005</t>
  </si>
  <si>
    <t>BEX0006</t>
  </si>
  <si>
    <t>BEX0008</t>
  </si>
  <si>
    <t>BEX0011</t>
  </si>
  <si>
    <t>BEX0017</t>
  </si>
  <si>
    <t>BEX0021</t>
  </si>
  <si>
    <t>BEX0028</t>
  </si>
  <si>
    <t>BEX0031</t>
  </si>
  <si>
    <t>BEX0032</t>
  </si>
  <si>
    <t>BEX0071</t>
  </si>
  <si>
    <t>BEX0077</t>
  </si>
  <si>
    <t>BEX0078</t>
  </si>
  <si>
    <t>BEX0086</t>
  </si>
  <si>
    <t>BEX0089</t>
  </si>
  <si>
    <t>BEX0115</t>
  </si>
  <si>
    <t>BEX0116</t>
  </si>
  <si>
    <t>BEX0141</t>
  </si>
  <si>
    <t>BEX0155</t>
  </si>
  <si>
    <t>BEX0158</t>
  </si>
  <si>
    <t>BEX0161</t>
  </si>
  <si>
    <t>BEX0169</t>
  </si>
  <si>
    <t>BEX0177</t>
  </si>
  <si>
    <t>BEX0188</t>
  </si>
  <si>
    <t>BEX0194</t>
  </si>
  <si>
    <t>BEX0197</t>
  </si>
  <si>
    <t>BEX0201</t>
  </si>
  <si>
    <t>BEX0215</t>
  </si>
  <si>
    <t>BEX0219</t>
  </si>
  <si>
    <t>BEX0220</t>
  </si>
  <si>
    <t>BEX0232</t>
  </si>
  <si>
    <t>BEX0233</t>
  </si>
  <si>
    <t>BEX0235</t>
  </si>
  <si>
    <t>BEX0237</t>
  </si>
  <si>
    <t>BEX0238</t>
  </si>
  <si>
    <t>BEX0239</t>
  </si>
  <si>
    <t>BEX0240</t>
  </si>
  <si>
    <t>BEX0241</t>
  </si>
  <si>
    <t>BEX0242</t>
  </si>
  <si>
    <t>BEX0243</t>
  </si>
  <si>
    <t>BEX0244</t>
  </si>
  <si>
    <t>BEX0245</t>
  </si>
  <si>
    <t>BEX0246</t>
  </si>
  <si>
    <t>BEX0247</t>
  </si>
  <si>
    <t>BRE0002</t>
  </si>
  <si>
    <t>BRE0060</t>
  </si>
  <si>
    <t>BRE0061</t>
  </si>
  <si>
    <t>BRI0001</t>
  </si>
  <si>
    <t>BUR0010</t>
  </si>
  <si>
    <t>BUR0027</t>
  </si>
  <si>
    <t>BUR0031</t>
  </si>
  <si>
    <t>BUR0032</t>
  </si>
  <si>
    <t>BUR0039</t>
  </si>
  <si>
    <t>BUR0042</t>
  </si>
  <si>
    <t>BX1</t>
  </si>
  <si>
    <t>BX2</t>
  </si>
  <si>
    <t>BX3</t>
  </si>
  <si>
    <t>CAM0001</t>
  </si>
  <si>
    <t>CAM0002</t>
  </si>
  <si>
    <t>CAM0004</t>
  </si>
  <si>
    <t>CAT0001</t>
  </si>
  <si>
    <t>CAT0014</t>
  </si>
  <si>
    <t>CAT0016</t>
  </si>
  <si>
    <t>CRO0003</t>
  </si>
  <si>
    <t>CRO0010</t>
  </si>
  <si>
    <t>CRO0038</t>
  </si>
  <si>
    <t>ETC0016</t>
  </si>
  <si>
    <t>ETC0024</t>
  </si>
  <si>
    <t>ETC0026</t>
  </si>
  <si>
    <t>EWH0009</t>
  </si>
  <si>
    <t>EWH0010</t>
  </si>
  <si>
    <t>FAI0001</t>
  </si>
  <si>
    <t>GU6</t>
  </si>
  <si>
    <t>GUE0012</t>
  </si>
  <si>
    <t>GUE0013</t>
  </si>
  <si>
    <t>GUE0024</t>
  </si>
  <si>
    <t>GYP0001</t>
  </si>
  <si>
    <t>GYP0002</t>
  </si>
  <si>
    <t>GYP0003</t>
  </si>
  <si>
    <t>GYP0004</t>
  </si>
  <si>
    <t>GYP0005</t>
  </si>
  <si>
    <t>GYP0006</t>
  </si>
  <si>
    <t>HAF0001</t>
  </si>
  <si>
    <t>HAF0002</t>
  </si>
  <si>
    <t>HAF0007</t>
  </si>
  <si>
    <t>HAF0023</t>
  </si>
  <si>
    <t>HAF0026</t>
  </si>
  <si>
    <t>HUG0013</t>
  </si>
  <si>
    <t>HUG0021</t>
  </si>
  <si>
    <t>HUG0033</t>
  </si>
  <si>
    <t>HUG0043</t>
  </si>
  <si>
    <t>ICK0003</t>
  </si>
  <si>
    <t>ICK0017</t>
  </si>
  <si>
    <t>ICK0050</t>
  </si>
  <si>
    <t>ICK0051</t>
  </si>
  <si>
    <t>IDE0010</t>
  </si>
  <si>
    <t>IDE0022</t>
  </si>
  <si>
    <t>NOR0003</t>
  </si>
  <si>
    <t>NOR0026</t>
  </si>
  <si>
    <t>PEA0002</t>
  </si>
  <si>
    <t>PEA0024</t>
  </si>
  <si>
    <t>PEA0029</t>
  </si>
  <si>
    <t>PEA0033</t>
  </si>
  <si>
    <t>PEA0042</t>
  </si>
  <si>
    <t>PLA0008</t>
  </si>
  <si>
    <t>PLA0014</t>
  </si>
  <si>
    <t>RYE0001</t>
  </si>
  <si>
    <t>RYE0002</t>
  </si>
  <si>
    <t>RYE0003</t>
  </si>
  <si>
    <t>RYE0004</t>
  </si>
  <si>
    <t>RYE0006</t>
  </si>
  <si>
    <t>RYE0015</t>
  </si>
  <si>
    <t>RYE0016</t>
  </si>
  <si>
    <t>RYE0057</t>
  </si>
  <si>
    <t>RYE0059</t>
  </si>
  <si>
    <t>SAL0002</t>
  </si>
  <si>
    <t>SAL0004</t>
  </si>
  <si>
    <t>SAL0005</t>
  </si>
  <si>
    <t>SAL0022</t>
  </si>
  <si>
    <t>SAL0042</t>
  </si>
  <si>
    <t>SAL0045</t>
  </si>
  <si>
    <t>SAL0046</t>
  </si>
  <si>
    <t>SED0001</t>
  </si>
  <si>
    <t>SED0003</t>
  </si>
  <si>
    <t>SED0004</t>
  </si>
  <si>
    <t>SED0005</t>
  </si>
  <si>
    <t>SED0006</t>
  </si>
  <si>
    <t>SED0007</t>
  </si>
  <si>
    <t>SED0010</t>
  </si>
  <si>
    <t>SED0011</t>
  </si>
  <si>
    <t>SED0020</t>
  </si>
  <si>
    <t>SED0028</t>
  </si>
  <si>
    <t>SED0032</t>
  </si>
  <si>
    <t>TIC0003</t>
  </si>
  <si>
    <t>TIC0035</t>
  </si>
  <si>
    <t>TIC0079</t>
  </si>
  <si>
    <t>TIC0087</t>
  </si>
  <si>
    <t>TIC0090</t>
  </si>
  <si>
    <t>TIC0091</t>
  </si>
  <si>
    <t>TIC0092</t>
  </si>
  <si>
    <t>WES0040</t>
  </si>
  <si>
    <t>WES0046</t>
  </si>
  <si>
    <t>WES0052</t>
  </si>
  <si>
    <t>Land at Sunny Rise, Battle</t>
  </si>
  <si>
    <t>Land adjoining Little Brans, Battle</t>
  </si>
  <si>
    <t>Beech Farm, Battle</t>
  </si>
  <si>
    <t>Land adjacent to 1 Loose Farm Cottages, Battle</t>
  </si>
  <si>
    <t>Swallow Barn, Netherfield</t>
  </si>
  <si>
    <t>Battle Market Square, Battle</t>
  </si>
  <si>
    <t>White House Poultry Farm, Netherfield</t>
  </si>
  <si>
    <t>Land at Caldbec House, Battle</t>
  </si>
  <si>
    <t>Land east of Coronation Gardens, Battle</t>
  </si>
  <si>
    <t>Land at Almonry Farm, Battle</t>
  </si>
  <si>
    <t>Land south of Hastings Road, Battle</t>
  </si>
  <si>
    <t>Rutherfords Business Park, Marley Lane, Battle</t>
  </si>
  <si>
    <t>Land west of Oaklea Cottages, Beckley Four Oaks</t>
  </si>
  <si>
    <t>Land East of Hobbs Lane, Beckley Four Oaks</t>
  </si>
  <si>
    <t>Land South and West of Buddens Green, Beckley Four Oaks</t>
  </si>
  <si>
    <t>Land west of Watermill Lane (south), Bexhill</t>
  </si>
  <si>
    <t>Land adjacent to 276 Turkey Road, Bexhill</t>
  </si>
  <si>
    <t>Land off Spindlewood Drive, Bexhill</t>
  </si>
  <si>
    <t>Land south-east of Beeching Road, Bexhill</t>
  </si>
  <si>
    <t>2a Sackville Road, Bexhill</t>
  </si>
  <si>
    <t>Land at Levetts Wood and Oaktree Farm, Bexhill</t>
  </si>
  <si>
    <t>Land at Barnhorn Green, Bexhill</t>
  </si>
  <si>
    <t>Land at Freezeland Farm, Freezeland Lane, Bexhill</t>
  </si>
  <si>
    <t>30 Dorset Road, Bexhill</t>
  </si>
  <si>
    <t>Former Sidley Sports Ground, Bexhill</t>
  </si>
  <si>
    <t>Cemetery Lodge, 250 Turkey Road, Bexhill</t>
  </si>
  <si>
    <t>Land adjacent to Bexhill Town Hall, Bexhill</t>
  </si>
  <si>
    <t>Sainsburys Site, 1 Buckhurst Place, Bexhill</t>
  </si>
  <si>
    <t>Land at Sidley Car Park, Ninfield Road, Bexhill</t>
  </si>
  <si>
    <t>Gorses Car Park and Open Space, The Gorses, Bexhill</t>
  </si>
  <si>
    <t>Land west of Watermill Lane, Bexhill</t>
  </si>
  <si>
    <t>Land west of Fryatts Way, Bexhill</t>
  </si>
  <si>
    <t>Beeching Road Enhancement Area, Bexhill</t>
  </si>
  <si>
    <t>Eversley Road Car Park, Eversley Road, Bexhill</t>
  </si>
  <si>
    <t>Land west of Pages Lane, Bexhill</t>
  </si>
  <si>
    <t>Land north of Broadoak Lane, Bexhill</t>
  </si>
  <si>
    <t>Plot 7, Bexhill Enterprise Park, Mount View Street, Bexhill</t>
  </si>
  <si>
    <t>Land east of Sandhurst Lane, Bexhill</t>
  </si>
  <si>
    <t>81 Cooden Drive, Bexhill</t>
  </si>
  <si>
    <t>Land at Worsham Farm (West), Bexhill</t>
  </si>
  <si>
    <t>Land at Worsham Farm (East), Bexhill</t>
  </si>
  <si>
    <t>Rear of 11 Endwell Road, Bexhill</t>
  </si>
  <si>
    <t>Land north of Barnhorn Manor Caravan Park, Bexhill</t>
  </si>
  <si>
    <t>Beeches Farm and land north of Barnhorn Road, Bexhill</t>
  </si>
  <si>
    <t>Land west of Ninfield Road, Bexhill</t>
  </si>
  <si>
    <t>Our Lady of the Rosary Church, Southlands Road, Bexhill</t>
  </si>
  <si>
    <t>Land south of Barnhorn Road, Bexhill</t>
  </si>
  <si>
    <t>Former Bexhill High School Site, Bexhill</t>
  </si>
  <si>
    <t>Land north of Rosewood Park, Bexhill</t>
  </si>
  <si>
    <t>Land south of Terminus Road, Bexhill</t>
  </si>
  <si>
    <t>Land south of Sandhurst Lane, Bexhill</t>
  </si>
  <si>
    <t>Land at Northeye and adjoining land, Bexhill</t>
  </si>
  <si>
    <t>Land at Kiteye Farm, Bexhill</t>
  </si>
  <si>
    <t>Land east of Watermill Lane, Bexhill</t>
  </si>
  <si>
    <t>Land north of Haven Brook Avenue (east), Bexhill</t>
  </si>
  <si>
    <t>Land north of Haven Brook Avenue (west), Bexhill</t>
  </si>
  <si>
    <t>Land west of Ninfield Road roundabout, Bexhill</t>
  </si>
  <si>
    <t>Bexhill Enterprise Park - Escarpment Site B, south of Glovers End, Bexhill</t>
  </si>
  <si>
    <t>Land west of Bexhill Innovation Park, Glovers End, Bexhill</t>
  </si>
  <si>
    <t>Land west of A28, Northiam Road, Broad Oak</t>
  </si>
  <si>
    <t>Land west of Tillingham View, Broad Oak</t>
  </si>
  <si>
    <t>Land at Broad Oak Lodge, Chitcombe Road, Broad Oak</t>
  </si>
  <si>
    <t>Coldharbour Farm Estate, Coldharbour Lane, Brightling</t>
  </si>
  <si>
    <t>Land at 101 Shrub Lane, Burwash</t>
  </si>
  <si>
    <t>Land south of Heathfield Road, Burwash Common</t>
  </si>
  <si>
    <t>Land east of Shrub Lane (north), Burwash</t>
  </si>
  <si>
    <t>Land east of Shrub Lane (south), Burwash</t>
  </si>
  <si>
    <t>Old Orchard Nursery, Heathfield Road, Burwash Common</t>
  </si>
  <si>
    <t>Land north of Shrub Lane, Burwash</t>
  </si>
  <si>
    <t>Bexhill Urban Area</t>
  </si>
  <si>
    <t>Bexhill Cultural Area</t>
  </si>
  <si>
    <t>London Road - Sackville Road Enhancement Area, Bexhill</t>
  </si>
  <si>
    <t>Land at the Former Putting Green Site, Old Lydd Road, Camber</t>
  </si>
  <si>
    <t>Land at the Central Car Park, Old Lydd Road, Camber</t>
  </si>
  <si>
    <t>Lydd Road Garage, Lydd Road, Camber</t>
  </si>
  <si>
    <t>Land west of B2204, Catsfield</t>
  </si>
  <si>
    <t>Land south of Church Road, Catsfield</t>
  </si>
  <si>
    <t>Land south of Wilton House Equestrian Centre, Catsfield</t>
  </si>
  <si>
    <t>Land adjacent to Station Car Park, Crowhurst</t>
  </si>
  <si>
    <t>Land south of Forewood Rise, Crowhurst</t>
  </si>
  <si>
    <t>Land at Station Road and Forewood Lane, Crowhurst</t>
  </si>
  <si>
    <t>Land at Church Lane, Etchingham</t>
  </si>
  <si>
    <t>Croft Field, Etchingham</t>
  </si>
  <si>
    <t>Land at Oxenbridge Lane, Etchingham</t>
  </si>
  <si>
    <t>Land east of Hop Gardens, Northiam Road, Staplecross</t>
  </si>
  <si>
    <t>Land east of Stockwood Meadow, Northiam Road, Staplecross</t>
  </si>
  <si>
    <t>Land east of Waites Lane, Fairlight Cove</t>
  </si>
  <si>
    <t>Rock Lane Urban Fringe Management Area, Hastings Fringes</t>
  </si>
  <si>
    <t>Wild Meadows, Chapel Lane, Guestling Green</t>
  </si>
  <si>
    <t>Former Guestling Highways Depot, Guestling Green</t>
  </si>
  <si>
    <t>Field at Halfhouse, Butchers Lane, Three Oaks</t>
  </si>
  <si>
    <t>Land north of A265, Ivyhouse Lane, Hastings Fringes</t>
  </si>
  <si>
    <t>Land at Michael Tyler Furniture, Woodlands Way, Hastings Fringes</t>
  </si>
  <si>
    <t>Land at Breadsell, Battle</t>
  </si>
  <si>
    <t>Brackendale, Rock Lane, Hastings Fringes</t>
  </si>
  <si>
    <t>Land South of Lodge Farm, Hurst Green</t>
  </si>
  <si>
    <t>Land south of Iridge Place, London Road, Hurst Green</t>
  </si>
  <si>
    <t>Land to Rear of The Olde Bakery, London Rd, Hurst Green</t>
  </si>
  <si>
    <t>Land at The Lodge, London Road, Hurst Green</t>
  </si>
  <si>
    <t>Land at Stoneworks Cottages, Rye Harbour</t>
  </si>
  <si>
    <t>Land adjacent to Little Sherwood Industry Park, Icklesham</t>
  </si>
  <si>
    <t>Land adjacent to Orchard Close, Icklesham</t>
  </si>
  <si>
    <t>Employment Land, Harbour Road, Rye Harbour</t>
  </si>
  <si>
    <t>Land at Street Field, Main Street, Iden</t>
  </si>
  <si>
    <t>Land south of Elmsmead, Iden</t>
  </si>
  <si>
    <t>Land south of Northiam Church of England Primary School, Northiam</t>
  </si>
  <si>
    <t>Egmont Farm, Northiam</t>
  </si>
  <si>
    <t>Land south of Main Street, Peasmarsh</t>
  </si>
  <si>
    <t>Tanyard, Main Street, Peasmarsh</t>
  </si>
  <si>
    <t>Malthouse Business Park, Peasmarsh</t>
  </si>
  <si>
    <t>Land east of Orchard Way, Peasmarsh</t>
  </si>
  <si>
    <t>Land between Saltcote and The Steps, Playden</t>
  </si>
  <si>
    <t>Land South of Poppyfields and Corner House, Playden</t>
  </si>
  <si>
    <t>Former Tilling Green School, Rye</t>
  </si>
  <si>
    <t>Winchelsea Road (East side), Rye</t>
  </si>
  <si>
    <t>Winchelsea Road (West side), Rye</t>
  </si>
  <si>
    <t>Rye Creative Centre, Rye</t>
  </si>
  <si>
    <t>Former Lower School site, Rye</t>
  </si>
  <si>
    <t>Former Council Depot, Cyprus Place, Rye</t>
  </si>
  <si>
    <t>Rye Boatyard, Rye</t>
  </si>
  <si>
    <t>17-19 Tower Street, Rye</t>
  </si>
  <si>
    <t>Rock Channel Site A, Rye</t>
  </si>
  <si>
    <t>Vicarage Land, Land south of the western end of Fair Lane, Robertsbridge</t>
  </si>
  <si>
    <t>Grove Farm, Robertsbridge</t>
  </si>
  <si>
    <t>Culverwells, Land north of Station Road, Robertsbridge</t>
  </si>
  <si>
    <t>Land at Grove Farm (Phase 2), Robertsbridge</t>
  </si>
  <si>
    <t>Land south of Heathfield Gardens, Robertsbridge</t>
  </si>
  <si>
    <t>Hodson's Mill, Northbridge Street, Robertsbridge</t>
  </si>
  <si>
    <t>Openfield, north of Northbridge Street, Robertsbridge (extension to Hodson's Mill site)</t>
  </si>
  <si>
    <t>Land at Sunningdale, Sedlescombe</t>
  </si>
  <si>
    <t>Land at Church Hill Farm, North of Village Hall, Sedlescombe</t>
  </si>
  <si>
    <t>Land at Sedlescombe Sawmills, Sedlescombe</t>
  </si>
  <si>
    <t>Land adjacent to St John the Baptist Church, Sedlescombe</t>
  </si>
  <si>
    <t>Land at Gate Cottage, Sedlescombe</t>
  </si>
  <si>
    <t>Land at Church Hill Farm, Sedlescombe</t>
  </si>
  <si>
    <t>Street Farm, Sedlescombe</t>
  </si>
  <si>
    <t>Marley Lane Business Park, Sedlescombe</t>
  </si>
  <si>
    <t>Land north of Gorselands, Sedlescombe</t>
  </si>
  <si>
    <t>Land at Felon's Field, Sedlescombe</t>
  </si>
  <si>
    <t>Land north of Brede Lane, Sedlescombe</t>
  </si>
  <si>
    <t>Orchard Farm, Ticehurst</t>
  </si>
  <si>
    <t>Land east of Bardown Road, Stonegate</t>
  </si>
  <si>
    <t>Land at Lymden Lane, Stonegate</t>
  </si>
  <si>
    <t>Cedar Farm, London Road, Ticehurst</t>
  </si>
  <si>
    <t>Land rear of Fruitfields, High Street, Flimwell</t>
  </si>
  <si>
    <t>Hawkhurst Road, Flimwell</t>
  </si>
  <si>
    <t>Land at Steellands Farm, Field Rise, Ticehurst</t>
  </si>
  <si>
    <t>Land on east side of Cottage Lane, Westfield</t>
  </si>
  <si>
    <t>Freshfields Farm, Westfield Lane, Westfield</t>
  </si>
  <si>
    <t>Land at Moor Farm, Westfield</t>
  </si>
  <si>
    <t>Land east of Beaneys Lane, Hastings Fringes</t>
  </si>
  <si>
    <t>Land adjacent to Fir Tree Cottage, Netherfield Hill</t>
  </si>
  <si>
    <t>Land north of Broom Hill, Flimwell</t>
  </si>
  <si>
    <t>The Hollies, The Mount, Flimwell TN5 7QP</t>
  </si>
  <si>
    <t>Land adjacent to High Views, Loose Farm Lane, Battle</t>
  </si>
  <si>
    <t>Land at North Bexhill, Watermill Lane, Bexhill</t>
  </si>
  <si>
    <t>Land south of Redlands Lane, Salehurst</t>
  </si>
  <si>
    <t>Battle</t>
  </si>
  <si>
    <t>Beckley</t>
  </si>
  <si>
    <t>Bexhill</t>
  </si>
  <si>
    <t>Brede</t>
  </si>
  <si>
    <t>Brightling</t>
  </si>
  <si>
    <t>Burwash</t>
  </si>
  <si>
    <t>Camber</t>
  </si>
  <si>
    <t>Catsfield</t>
  </si>
  <si>
    <t>Crowhurst</t>
  </si>
  <si>
    <t>Etchingham</t>
  </si>
  <si>
    <t>Ewhurst</t>
  </si>
  <si>
    <t>Fairlight</t>
  </si>
  <si>
    <t>Guestling</t>
  </si>
  <si>
    <t>Ticehurst</t>
  </si>
  <si>
    <t>Bexhill NE</t>
  </si>
  <si>
    <t>Salehurst</t>
  </si>
  <si>
    <t>Westfield</t>
  </si>
  <si>
    <t>Hurst Green</t>
  </si>
  <si>
    <t>Icklesham</t>
  </si>
  <si>
    <t>Iden</t>
  </si>
  <si>
    <t>Northiam</t>
  </si>
  <si>
    <t>Peasmarsh</t>
  </si>
  <si>
    <t>Playden</t>
  </si>
  <si>
    <t>Rye</t>
  </si>
  <si>
    <t>Salehurst &amp; Robertsbridge</t>
  </si>
  <si>
    <t>Sedlescombe</t>
  </si>
  <si>
    <t>Yes</t>
  </si>
  <si>
    <t>No</t>
  </si>
  <si>
    <t>Nno</t>
  </si>
  <si>
    <t xml:space="preserve">No </t>
  </si>
  <si>
    <t>FZ2 (%)_(MINUS FZ3)</t>
  </si>
  <si>
    <t>FZ2 (%)_TOTAL</t>
  </si>
  <si>
    <t>FZ1 (%)</t>
  </si>
  <si>
    <t>Checks</t>
  </si>
  <si>
    <t xml:space="preserve">FZ2 </t>
  </si>
  <si>
    <t xml:space="preserve">FZ3a </t>
  </si>
  <si>
    <t xml:space="preserve">Fluvial and Tidal Flood Zones </t>
  </si>
  <si>
    <t>Fluvial models</t>
  </si>
  <si>
    <t>Tidal models</t>
  </si>
  <si>
    <t xml:space="preserve">Fluvial and Tidal models  </t>
  </si>
  <si>
    <t>% in Flood Zones plus Climate Change (2070 to 2125)</t>
  </si>
  <si>
    <t>NaFRA2 Proxy's (where no detailed modelling is available)</t>
  </si>
  <si>
    <t xml:space="preserve">% in FZ3b  </t>
  </si>
  <si>
    <t xml:space="preserve">% in FZ3a  + Central CC </t>
  </si>
  <si>
    <t xml:space="preserve">% in FZ3a  + Higher Central CC </t>
  </si>
  <si>
    <t>% in FZ3a  + Higher Central CC</t>
  </si>
  <si>
    <t xml:space="preserve">% in FZ3a + Upper End CC </t>
  </si>
  <si>
    <t xml:space="preserve">% in defended 3.3% AEP </t>
  </si>
  <si>
    <t xml:space="preserve">% in defended 3.3%  AEP - Climate Change  </t>
  </si>
  <si>
    <t xml:space="preserve">Flood Map for Planning - Surface Water Spatial Planning extents - Climate Change </t>
  </si>
  <si>
    <t xml:space="preserve">Flood Map for Planning - Surface Water Spatial Planning extents - Present Day </t>
  </si>
  <si>
    <t xml:space="preserve">Flood Map for Planning </t>
  </si>
  <si>
    <t>% in 0.1% AEP - 1 in 1000 (low)</t>
  </si>
  <si>
    <t>% in 1% AEP - 1 in 100 (medium)</t>
  </si>
  <si>
    <t>% in 3.33% AEP - 1 in 30 (high)</t>
  </si>
  <si>
    <t xml:space="preserve">River and Sea present day 3.3% AEP </t>
  </si>
  <si>
    <t xml:space="preserve">Rivers and Sea 3.3% AEP - Climate Change </t>
  </si>
  <si>
    <t xml:space="preserve">Flood Map for Planning - Flood Zones plus Climate Change </t>
  </si>
  <si>
    <t>Croft Field, Etchi+A85+A98</t>
  </si>
  <si>
    <t>Detailed modelling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</si>
</sst>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
  </numFmts>
  <fonts count="12"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b/>
      <sz val="13"/>
      <name val="Calibri"/>
      <family val="2"/>
      <scheme val="minor"/>
    </font>
    <font>
      <b/>
      <sz val="12"/>
      <name val="Calibri"/>
      <family val="2"/>
      <scheme val="minor"/>
    </font>
    <font>
      <b/>
      <sz val="16"/>
      <name val="Calibri"/>
      <family val="2"/>
      <scheme val="minor"/>
    </font>
    <font>
      <sz val="10"/>
      <color theme="1"/>
      <name val="Arial"/>
      <family val="2"/>
    </font>
    <font>
      <b/>
      <sz val="11"/>
      <color theme="8" tint="-0.499984740745262"/>
      <name val="Arial"/>
      <family val="2"/>
    </font>
    <font>
      <b/>
      <sz val="14"/>
      <color theme="8" tint="-0.499984740745262"/>
      <name val="Arial"/>
      <family val="2"/>
    </font>
    <font>
      <b/>
      <sz val="11"/>
      <color rgb="FF2F5597"/>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FFCCFF"/>
        <bgColor indexed="64"/>
      </patternFill>
    </fill>
    <fill>
      <patternFill patternType="solid">
        <fgColor theme="8" tint="0.39994506668294322"/>
        <bgColor indexed="64"/>
      </patternFill>
    </fill>
    <fill>
      <patternFill patternType="solid">
        <fgColor theme="5" tint="0.39997558519241921"/>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rgb="FFD3EEF7"/>
        <bgColor indexed="64"/>
      </patternFill>
    </fill>
    <fill>
      <patternFill patternType="solid">
        <fgColor theme="0" tint="-0.24997711111789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cellStyleXfs>
  <cellXfs count="60">
    <xf numFmtId="0" fontId="0" fillId="0" borderId="0" xfId="0"/>
    <xf numFmtId="0" fontId="4" fillId="0" borderId="0" xfId="0" applyFont="1" applyAlignment="1">
      <alignment horizontal="center"/>
    </xf>
    <xf numFmtId="0" fontId="8" fillId="6" borderId="0" xfId="0" applyFont="1" applyFill="1"/>
    <xf numFmtId="0" fontId="8" fillId="6" borderId="5" xfId="0" applyFont="1" applyFill="1" applyBorder="1"/>
    <xf numFmtId="0" fontId="8" fillId="6" borderId="7" xfId="0" applyFont="1" applyFill="1" applyBorder="1"/>
    <xf numFmtId="0" fontId="8" fillId="6" borderId="8" xfId="0" applyFont="1" applyFill="1" applyBorder="1"/>
    <xf numFmtId="0" fontId="8" fillId="6" borderId="9" xfId="0" applyFont="1" applyFill="1" applyBorder="1"/>
    <xf numFmtId="0" fontId="8" fillId="6" borderId="10" xfId="0" applyFont="1" applyFill="1" applyBorder="1"/>
    <xf numFmtId="0" fontId="8" fillId="6" borderId="12" xfId="0" applyFont="1" applyFill="1" applyBorder="1"/>
    <xf numFmtId="0" fontId="7" fillId="0" borderId="0" xfId="2" applyFont="1" applyFill="1" applyBorder="1"/>
    <xf numFmtId="0" fontId="5" fillId="0" borderId="0" xfId="3" applyFont="1" applyFill="1" applyBorder="1"/>
    <xf numFmtId="0" fontId="7" fillId="6" borderId="0" xfId="2" applyFont="1" applyFill="1" applyBorder="1"/>
    <xf numFmtId="0" fontId="0" fillId="6" borderId="0" xfId="0" applyFill="1"/>
    <xf numFmtId="0" fontId="5" fillId="6" borderId="0" xfId="3" applyFont="1" applyFill="1" applyBorder="1"/>
    <xf numFmtId="0" fontId="6" fillId="0" borderId="0" xfId="3" applyFont="1" applyFill="1" applyBorder="1"/>
    <xf numFmtId="0" fontId="4" fillId="7" borderId="13"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9" fontId="4" fillId="7" borderId="3" xfId="0" applyNumberFormat="1" applyFont="1" applyFill="1" applyBorder="1" applyAlignment="1">
      <alignment horizontal="center" vertical="center" wrapText="1"/>
    </xf>
    <xf numFmtId="0" fontId="8" fillId="6" borderId="0" xfId="0" applyFont="1" applyFill="1" applyAlignment="1">
      <alignment vertical="top" wrapText="1"/>
    </xf>
    <xf numFmtId="0" fontId="8" fillId="6" borderId="8" xfId="0" applyFont="1" applyFill="1" applyBorder="1" applyAlignment="1">
      <alignment vertical="top" wrapText="1"/>
    </xf>
    <xf numFmtId="0" fontId="4" fillId="7" borderId="4"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xf>
    <xf numFmtId="0" fontId="8" fillId="6" borderId="0" xfId="0" applyFont="1" applyFill="1" applyAlignment="1">
      <alignment vertical="top"/>
    </xf>
    <xf numFmtId="0" fontId="8" fillId="6" borderId="6" xfId="0" applyFont="1" applyFill="1" applyBorder="1" applyAlignment="1">
      <alignment vertical="top"/>
    </xf>
    <xf numFmtId="0" fontId="10" fillId="6" borderId="0" xfId="0" applyFont="1" applyFill="1" applyAlignment="1">
      <alignment vertical="top"/>
    </xf>
    <xf numFmtId="0" fontId="9" fillId="6" borderId="0" xfId="0" applyFont="1" applyFill="1" applyAlignment="1">
      <alignment vertical="top"/>
    </xf>
    <xf numFmtId="0" fontId="9" fillId="6" borderId="0" xfId="0" applyFont="1" applyFill="1" applyAlignment="1">
      <alignment vertical="top" wrapText="1"/>
    </xf>
    <xf numFmtId="0" fontId="8" fillId="6" borderId="11" xfId="0" applyFont="1" applyFill="1" applyBorder="1" applyAlignment="1">
      <alignment vertical="top" wrapText="1"/>
    </xf>
    <xf numFmtId="0" fontId="4" fillId="7" borderId="14" xfId="0" applyFont="1" applyFill="1" applyBorder="1" applyAlignment="1">
      <alignment horizontal="center" vertical="center" wrapText="1"/>
    </xf>
    <xf numFmtId="0" fontId="0" fillId="0" borderId="17" xfId="0" applyBorder="1" applyAlignment="1">
      <alignment vertical="center" wrapText="1"/>
    </xf>
    <xf numFmtId="0" fontId="0" fillId="6" borderId="0" xfId="0" applyFill="1" applyAlignment="1">
      <alignment horizontal="center"/>
    </xf>
    <xf numFmtId="0" fontId="4" fillId="7" borderId="14" xfId="0" applyFont="1" applyFill="1" applyBorder="1" applyAlignment="1">
      <alignment vertical="center" wrapText="1"/>
    </xf>
    <xf numFmtId="0" fontId="0" fillId="11" borderId="0" xfId="0" applyFill="1"/>
    <xf numFmtId="2" fontId="0" fillId="13" borderId="4" xfId="1" applyNumberFormat="1" applyFont="1" applyFill="1" applyBorder="1" applyAlignment="1" applyProtection="1">
      <alignment horizontal="center" vertical="center"/>
      <protection hidden="1"/>
    </xf>
    <xf numFmtId="165" fontId="0" fillId="5" borderId="17" xfId="0" applyNumberFormat="1" applyFill="1" applyBorder="1" applyAlignment="1">
      <alignment horizontal="center" vertical="center" wrapText="1"/>
    </xf>
    <xf numFmtId="165" fontId="0" fillId="4" borderId="17" xfId="0" applyNumberFormat="1" applyFill="1" applyBorder="1" applyAlignment="1">
      <alignment horizontal="center" vertical="center" wrapText="1"/>
    </xf>
    <xf numFmtId="2" fontId="0" fillId="12" borderId="4" xfId="1" applyNumberFormat="1" applyFont="1" applyFill="1" applyBorder="1" applyAlignment="1" applyProtection="1">
      <alignment horizontal="center" vertical="center"/>
      <protection hidden="1"/>
    </xf>
    <xf numFmtId="164" fontId="0" fillId="9" borderId="4" xfId="0" applyNumberFormat="1" applyFill="1" applyBorder="1" applyAlignment="1">
      <alignment horizontal="center" vertical="center"/>
    </xf>
    <xf numFmtId="2" fontId="0" fillId="10" borderId="4" xfId="0" applyNumberFormat="1" applyFill="1" applyBorder="1" applyAlignment="1">
      <alignment horizontal="center" vertical="center"/>
    </xf>
    <xf numFmtId="165" fontId="0" fillId="14" borderId="17" xfId="0" applyNumberFormat="1" applyFill="1" applyBorder="1" applyAlignment="1">
      <alignment horizontal="center" vertical="center" wrapText="1"/>
    </xf>
    <xf numFmtId="165" fontId="0" fillId="8" borderId="17" xfId="0" applyNumberFormat="1" applyFill="1" applyBorder="1" applyAlignment="1">
      <alignment horizontal="center" vertical="center" wrapText="1"/>
    </xf>
    <xf numFmtId="0" fontId="0" fillId="8" borderId="17" xfId="0" applyFill="1" applyBorder="1" applyAlignment="1">
      <alignment horizontal="center" vertical="center" wrapText="1"/>
    </xf>
    <xf numFmtId="0" fontId="4" fillId="7" borderId="0" xfId="0" applyFont="1" applyFill="1" applyAlignment="1">
      <alignment horizontal="center" vertical="center"/>
    </xf>
    <xf numFmtId="165" fontId="0" fillId="2" borderId="17" xfId="0" applyNumberFormat="1" applyFill="1" applyBorder="1" applyAlignment="1">
      <alignment horizontal="center" vertical="center" wrapText="1"/>
    </xf>
    <xf numFmtId="165" fontId="0" fillId="13" borderId="17" xfId="0" applyNumberFormat="1" applyFill="1" applyBorder="1" applyAlignment="1">
      <alignment horizontal="center" vertical="center" wrapText="1"/>
    </xf>
    <xf numFmtId="0" fontId="4" fillId="7" borderId="16" xfId="0" applyFont="1" applyFill="1" applyBorder="1" applyAlignment="1">
      <alignment horizontal="center" vertical="center" wrapText="1"/>
    </xf>
    <xf numFmtId="165" fontId="0" fillId="3" borderId="4" xfId="1" applyNumberFormat="1" applyFont="1" applyFill="1" applyBorder="1" applyAlignment="1" applyProtection="1">
      <alignment horizontal="center" vertical="center"/>
      <protection hidden="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14" xfId="0" applyFont="1" applyFill="1" applyBorder="1" applyAlignment="1">
      <alignment horizontal="center" vertical="center"/>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4" fillId="7" borderId="20" xfId="0" applyFont="1" applyFill="1" applyBorder="1" applyAlignment="1">
      <alignment horizontal="center" vertical="center"/>
    </xf>
    <xf numFmtId="0" fontId="4" fillId="7" borderId="21"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19" xfId="0" applyFont="1" applyFill="1" applyBorder="1" applyAlignment="1">
      <alignment horizontal="center" vertical="center"/>
    </xf>
  </cellXfs>
  <cellStyles count="4">
    <cellStyle name="Heading 1" xfId="2" builtinId="16"/>
    <cellStyle name="Heading 2" xfId="3" builtinId="17"/>
    <cellStyle name="Normal" xfId="0" builtinId="0"/>
    <cellStyle name="Percent" xfId="1" builtinId="5"/>
  </cellStyles>
  <dxfs count="0"/>
  <tableStyles count="1" defaultTableStyle="TableStyleMedium2" defaultPivotStyle="PivotStyleLight16">
    <tableStyle name="Invisible" pivot="0" table="0" count="0" xr9:uid="{862B882C-5592-4790-9995-E99C5E68B032}"/>
  </tableStyles>
  <colors>
    <mruColors>
      <color rgb="FFD3EEF7"/>
      <color rgb="FFFFCCFF"/>
      <color rgb="FFEECFFB"/>
      <color rgb="FFE7E7FF"/>
      <color rgb="FFF3D9E0"/>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10347614</xdr:colOff>
      <xdr:row>1</xdr:row>
      <xdr:rowOff>82550</xdr:rowOff>
    </xdr:from>
    <xdr:to>
      <xdr:col>3</xdr:col>
      <xdr:colOff>107949</xdr:colOff>
      <xdr:row>7</xdr:row>
      <xdr:rowOff>139700</xdr:rowOff>
    </xdr:to>
    <xdr:pic>
      <xdr:nvPicPr>
        <xdr:cNvPr id="3" name="Picture 27" descr="500gimp_JBA_Logo">
          <a:extLst>
            <a:ext uri="{FF2B5EF4-FFF2-40B4-BE49-F238E27FC236}">
              <a16:creationId xmlns:a16="http://schemas.microsoft.com/office/drawing/2014/main" id="{368AF1BA-ED09-4891-B126-2C174FB81A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7500"/>
        <a:stretch>
          <a:fillRect/>
        </a:stretch>
      </xdr:blipFill>
      <xdr:spPr bwMode="auto">
        <a:xfrm>
          <a:off x="10936432" y="247073"/>
          <a:ext cx="1216312" cy="1061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9553863</xdr:colOff>
      <xdr:row>1</xdr:row>
      <xdr:rowOff>80819</xdr:rowOff>
    </xdr:from>
    <xdr:to>
      <xdr:col>2</xdr:col>
      <xdr:colOff>10468338</xdr:colOff>
      <xdr:row>8</xdr:row>
      <xdr:rowOff>40410</xdr:rowOff>
    </xdr:to>
    <xdr:pic>
      <xdr:nvPicPr>
        <xdr:cNvPr id="4" name="Picture 3">
          <a:extLst>
            <a:ext uri="{FF2B5EF4-FFF2-40B4-BE49-F238E27FC236}">
              <a16:creationId xmlns:a16="http://schemas.microsoft.com/office/drawing/2014/main" id="{6B8EA6A3-7765-95E3-4702-0BD17C9078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154227" y="248228"/>
          <a:ext cx="914475" cy="1183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1459363</xdr:colOff>
      <xdr:row>1</xdr:row>
      <xdr:rowOff>220189</xdr:rowOff>
    </xdr:from>
    <xdr:to>
      <xdr:col>0</xdr:col>
      <xdr:colOff>2554112</xdr:colOff>
      <xdr:row>5</xdr:row>
      <xdr:rowOff>176390</xdr:rowOff>
    </xdr:to>
    <xdr:pic>
      <xdr:nvPicPr>
        <xdr:cNvPr id="3" name="Picture 27" descr="JBA logo in light blue">
          <a:extLst>
            <a:ext uri="{FF2B5EF4-FFF2-40B4-BE49-F238E27FC236}">
              <a16:creationId xmlns:a16="http://schemas.microsoft.com/office/drawing/2014/main" id="{41FD1AF4-0ED6-4059-B911-0E77124321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7500"/>
        <a:stretch>
          <a:fillRect/>
        </a:stretch>
      </xdr:blipFill>
      <xdr:spPr bwMode="auto">
        <a:xfrm>
          <a:off x="1459363" y="488300"/>
          <a:ext cx="1094749" cy="1028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165100</xdr:colOff>
      <xdr:row>0</xdr:row>
      <xdr:rowOff>247651</xdr:rowOff>
    </xdr:from>
    <xdr:to>
      <xdr:col>0</xdr:col>
      <xdr:colOff>1333500</xdr:colOff>
      <xdr:row>7</xdr:row>
      <xdr:rowOff>57725</xdr:rowOff>
    </xdr:to>
    <xdr:pic>
      <xdr:nvPicPr>
        <xdr:cNvPr id="4" name="Picture 3">
          <a:extLst>
            <a:ext uri="{FF2B5EF4-FFF2-40B4-BE49-F238E27FC236}">
              <a16:creationId xmlns:a16="http://schemas.microsoft.com/office/drawing/2014/main" id="{BB30379F-E6E7-8536-CD35-81713FE97C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65100" y="247651"/>
          <a:ext cx="1168400" cy="152457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F30D2-266A-4E7A-97E1-A9FAAED70FE4}">
  <dimension ref="B1:D21"/>
  <sheetViews>
    <sheetView topLeftCell="C1" zoomScale="110" zoomScaleNormal="110" workbookViewId="0">
      <selection activeCell="C12" sqref="C12"/>
    </sheetView>
  </sheetViews>
  <sheetFormatPr defaultColWidth="9.28515625" defaultRowHeight="12.75" x14ac:dyDescent="0.2"/>
  <cols>
    <col min="1" max="2" width="4.28515625" style="2" customWidth="1"/>
    <col min="3" max="3" width="164" style="25" customWidth="1"/>
    <col min="4" max="4" width="4.28515625" style="2" customWidth="1"/>
    <col min="5" max="16384" width="9.28515625" style="2"/>
  </cols>
  <sheetData>
    <row r="1" spans="2:4" ht="13.5" thickBot="1" x14ac:dyDescent="0.25"/>
    <row r="2" spans="2:4" x14ac:dyDescent="0.2">
      <c r="B2" s="3"/>
      <c r="C2" s="26"/>
      <c r="D2" s="4"/>
    </row>
    <row r="3" spans="2:4" x14ac:dyDescent="0.2">
      <c r="B3" s="5"/>
      <c r="D3" s="6"/>
    </row>
    <row r="4" spans="2:4" x14ac:dyDescent="0.2">
      <c r="B4" s="5"/>
      <c r="D4" s="6"/>
    </row>
    <row r="5" spans="2:4" ht="15" x14ac:dyDescent="0.25">
      <c r="B5" s="5"/>
      <c r="C5"/>
      <c r="D5" s="6"/>
    </row>
    <row r="6" spans="2:4" x14ac:dyDescent="0.2">
      <c r="B6" s="5"/>
      <c r="D6" s="6"/>
    </row>
    <row r="7" spans="2:4" x14ac:dyDescent="0.2">
      <c r="B7" s="5"/>
      <c r="D7" s="6"/>
    </row>
    <row r="8" spans="2:4" ht="18" x14ac:dyDescent="0.2">
      <c r="B8" s="5"/>
      <c r="C8" s="27" t="s">
        <v>14</v>
      </c>
      <c r="D8" s="6"/>
    </row>
    <row r="9" spans="2:4" x14ac:dyDescent="0.2">
      <c r="B9" s="5"/>
      <c r="D9" s="6"/>
    </row>
    <row r="10" spans="2:4" x14ac:dyDescent="0.2">
      <c r="B10" s="5"/>
      <c r="C10" s="25" t="s">
        <v>7</v>
      </c>
      <c r="D10" s="6"/>
    </row>
    <row r="11" spans="2:4" x14ac:dyDescent="0.2">
      <c r="B11" s="5"/>
      <c r="D11" s="6"/>
    </row>
    <row r="12" spans="2:4" ht="15" x14ac:dyDescent="0.2">
      <c r="B12" s="5"/>
      <c r="C12" s="28" t="s">
        <v>8</v>
      </c>
      <c r="D12" s="6"/>
    </row>
    <row r="13" spans="2:4" ht="149.44999999999999" customHeight="1" x14ac:dyDescent="0.2">
      <c r="B13" s="5"/>
      <c r="C13" s="19" t="s">
        <v>15</v>
      </c>
      <c r="D13" s="6"/>
    </row>
    <row r="14" spans="2:4" x14ac:dyDescent="0.2">
      <c r="B14" s="5"/>
      <c r="C14" s="19"/>
      <c r="D14" s="6"/>
    </row>
    <row r="15" spans="2:4" ht="15" x14ac:dyDescent="0.2">
      <c r="B15" s="5"/>
      <c r="C15" s="29" t="s">
        <v>9</v>
      </c>
      <c r="D15" s="6"/>
    </row>
    <row r="16" spans="2:4" ht="42" customHeight="1" x14ac:dyDescent="0.2">
      <c r="B16" s="5"/>
      <c r="C16" s="19" t="s">
        <v>16</v>
      </c>
      <c r="D16" s="6"/>
    </row>
    <row r="17" spans="2:4" x14ac:dyDescent="0.2">
      <c r="B17" s="20"/>
      <c r="D17" s="6"/>
    </row>
    <row r="18" spans="2:4" ht="15" x14ac:dyDescent="0.2">
      <c r="B18" s="5"/>
      <c r="C18" s="29" t="s">
        <v>17</v>
      </c>
      <c r="D18" s="6"/>
    </row>
    <row r="19" spans="2:4" x14ac:dyDescent="0.2">
      <c r="B19" s="5"/>
      <c r="D19" s="6"/>
    </row>
    <row r="20" spans="2:4" ht="253.5" customHeight="1" x14ac:dyDescent="0.2">
      <c r="B20" s="5"/>
      <c r="C20" s="19" t="s">
        <v>18</v>
      </c>
      <c r="D20" s="6"/>
    </row>
    <row r="21" spans="2:4" ht="13.5" customHeight="1" thickBot="1" x14ac:dyDescent="0.25">
      <c r="B21" s="7"/>
      <c r="C21" s="30"/>
      <c r="D21" s="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2B4D-9AB9-4857-8928-847BA020E138}">
  <dimension ref="A1:AH2149"/>
  <sheetViews>
    <sheetView tabSelected="1" topLeftCell="A14" zoomScale="98" zoomScaleNormal="90" workbookViewId="0">
      <pane xSplit="1" topLeftCell="S1" activePane="topRight" state="frozen"/>
      <selection activeCell="A349" sqref="A349"/>
      <selection pane="topRight" activeCell="AF15" sqref="AF15"/>
    </sheetView>
  </sheetViews>
  <sheetFormatPr defaultRowHeight="15" x14ac:dyDescent="0.25"/>
  <cols>
    <col min="1" max="1" width="49.140625" customWidth="1"/>
    <col min="2" max="2" width="12.5703125" bestFit="1" customWidth="1"/>
    <col min="3" max="3" width="12.5703125" style="24" bestFit="1" customWidth="1"/>
    <col min="4" max="4" width="14.7109375" bestFit="1" customWidth="1"/>
    <col min="5" max="5" width="15.5703125" customWidth="1"/>
    <col min="6" max="7" width="15.5703125" bestFit="1" customWidth="1"/>
    <col min="8" max="21" width="15.5703125" customWidth="1"/>
    <col min="22" max="22" width="15.5703125" style="35" customWidth="1"/>
    <col min="23" max="29" width="15.5703125" customWidth="1"/>
    <col min="30" max="30" width="11.5703125" bestFit="1" customWidth="1"/>
    <col min="31" max="31" width="9" bestFit="1" customWidth="1"/>
    <col min="32" max="32" width="17.42578125" customWidth="1"/>
    <col min="33" max="33" width="22.42578125" customWidth="1"/>
    <col min="34" max="34" width="18.140625" customWidth="1"/>
    <col min="35" max="35" width="14.85546875" customWidth="1"/>
  </cols>
  <sheetData>
    <row r="1" spans="1:34" ht="21" x14ac:dyDescent="0.35">
      <c r="A1" s="9" t="s">
        <v>6</v>
      </c>
      <c r="V1"/>
    </row>
    <row r="2" spans="1:34" ht="21" x14ac:dyDescent="0.35">
      <c r="A2" s="9"/>
      <c r="V2"/>
    </row>
    <row r="3" spans="1:34" ht="21" x14ac:dyDescent="0.35">
      <c r="A3" s="11"/>
      <c r="B3" s="12"/>
      <c r="C3" s="33"/>
      <c r="V3"/>
    </row>
    <row r="4" spans="1:34" ht="21" x14ac:dyDescent="0.35">
      <c r="A4" s="11"/>
      <c r="B4" s="12"/>
      <c r="C4" s="33"/>
      <c r="V4"/>
    </row>
    <row r="5" spans="1:34" ht="21" x14ac:dyDescent="0.35">
      <c r="A5" s="11"/>
      <c r="B5" s="12"/>
      <c r="C5" s="33"/>
      <c r="V5"/>
    </row>
    <row r="6" spans="1:34" x14ac:dyDescent="0.25">
      <c r="A6" s="12"/>
      <c r="B6" s="12"/>
      <c r="C6" s="33"/>
      <c r="V6"/>
    </row>
    <row r="7" spans="1:34" x14ac:dyDescent="0.25">
      <c r="A7" s="12"/>
      <c r="B7" s="12"/>
      <c r="C7" s="33"/>
      <c r="V7"/>
    </row>
    <row r="8" spans="1:34" ht="17.25" x14ac:dyDescent="0.3">
      <c r="A8" s="13"/>
      <c r="B8" s="12"/>
      <c r="C8" s="33"/>
      <c r="V8"/>
    </row>
    <row r="9" spans="1:34" ht="17.25" x14ac:dyDescent="0.3">
      <c r="A9" s="10"/>
      <c r="V9"/>
    </row>
    <row r="10" spans="1:34" ht="10.9" customHeight="1" x14ac:dyDescent="0.3">
      <c r="A10" s="10"/>
      <c r="V10"/>
    </row>
    <row r="11" spans="1:34" ht="15.75" hidden="1" x14ac:dyDescent="0.25">
      <c r="A11" s="14" t="s">
        <v>1</v>
      </c>
      <c r="V11"/>
    </row>
    <row r="12" spans="1:34" ht="25.15" customHeight="1" x14ac:dyDescent="0.3">
      <c r="A12" s="10"/>
      <c r="V12"/>
    </row>
    <row r="13" spans="1:34" ht="59.45" customHeight="1" x14ac:dyDescent="0.25">
      <c r="A13" s="56" t="s">
        <v>20</v>
      </c>
      <c r="B13" s="56"/>
      <c r="C13" s="56"/>
      <c r="D13" s="57"/>
      <c r="E13" s="53" t="s">
        <v>382</v>
      </c>
      <c r="F13" s="54"/>
      <c r="G13" s="54"/>
      <c r="H13" s="55"/>
      <c r="I13" s="50" t="s">
        <v>387</v>
      </c>
      <c r="J13" s="51"/>
      <c r="K13" s="52"/>
      <c r="L13" s="51" t="s">
        <v>405</v>
      </c>
      <c r="M13" s="51"/>
      <c r="N13" s="51"/>
      <c r="O13" s="52"/>
      <c r="P13" s="50" t="s">
        <v>396</v>
      </c>
      <c r="Q13" s="51"/>
      <c r="R13" s="52"/>
      <c r="S13" s="50" t="s">
        <v>395</v>
      </c>
      <c r="T13" s="51"/>
      <c r="U13" s="52"/>
      <c r="V13" s="31" t="s">
        <v>28</v>
      </c>
      <c r="W13" s="50" t="s">
        <v>2</v>
      </c>
      <c r="X13" s="51"/>
      <c r="Y13" s="50" t="s">
        <v>3</v>
      </c>
      <c r="Z13" s="52"/>
      <c r="AA13" s="34" t="s">
        <v>4</v>
      </c>
      <c r="AB13" s="50" t="s">
        <v>11</v>
      </c>
      <c r="AC13" s="52"/>
    </row>
    <row r="14" spans="1:34" ht="87" customHeight="1" x14ac:dyDescent="0.25">
      <c r="A14" s="58"/>
      <c r="B14" s="58"/>
      <c r="C14" s="58"/>
      <c r="D14" s="59"/>
      <c r="E14" s="53" t="s">
        <v>397</v>
      </c>
      <c r="F14" s="54"/>
      <c r="G14" s="55"/>
      <c r="H14" s="48" t="s">
        <v>385</v>
      </c>
      <c r="I14" s="21" t="s">
        <v>401</v>
      </c>
      <c r="J14" s="48" t="s">
        <v>402</v>
      </c>
      <c r="K14" s="48" t="s">
        <v>403</v>
      </c>
      <c r="L14" s="51" t="s">
        <v>383</v>
      </c>
      <c r="M14" s="52"/>
      <c r="N14" s="51" t="s">
        <v>384</v>
      </c>
      <c r="O14" s="52"/>
      <c r="P14" s="50"/>
      <c r="Q14" s="51"/>
      <c r="R14" s="51"/>
      <c r="S14" s="51"/>
      <c r="T14" s="51"/>
      <c r="U14" s="51"/>
      <c r="V14" s="51"/>
      <c r="W14" s="51"/>
      <c r="X14" s="51"/>
      <c r="Y14" s="51"/>
      <c r="Z14" s="51"/>
      <c r="AA14" s="51"/>
      <c r="AB14" s="51"/>
      <c r="AC14" s="52"/>
    </row>
    <row r="15" spans="1:34" s="1" customFormat="1" ht="135" customHeight="1" x14ac:dyDescent="0.25">
      <c r="A15" s="15" t="s">
        <v>19</v>
      </c>
      <c r="B15" s="17" t="s">
        <v>30</v>
      </c>
      <c r="C15" s="17" t="s">
        <v>10</v>
      </c>
      <c r="D15" s="17" t="s">
        <v>0</v>
      </c>
      <c r="E15" s="17" t="s">
        <v>21</v>
      </c>
      <c r="F15" s="17" t="s">
        <v>22</v>
      </c>
      <c r="G15" s="17" t="s">
        <v>23</v>
      </c>
      <c r="H15" s="18" t="s">
        <v>388</v>
      </c>
      <c r="I15" s="17" t="s">
        <v>393</v>
      </c>
      <c r="J15" s="17" t="s">
        <v>394</v>
      </c>
      <c r="K15" s="17" t="s">
        <v>386</v>
      </c>
      <c r="L15" s="18" t="s">
        <v>389</v>
      </c>
      <c r="M15" s="18" t="s">
        <v>390</v>
      </c>
      <c r="N15" s="18" t="s">
        <v>391</v>
      </c>
      <c r="O15" s="18" t="s">
        <v>392</v>
      </c>
      <c r="P15" s="17" t="s">
        <v>398</v>
      </c>
      <c r="Q15" s="17" t="s">
        <v>399</v>
      </c>
      <c r="R15" s="17" t="s">
        <v>400</v>
      </c>
      <c r="S15" s="17" t="s">
        <v>398</v>
      </c>
      <c r="T15" s="17" t="s">
        <v>399</v>
      </c>
      <c r="U15" s="17" t="s">
        <v>400</v>
      </c>
      <c r="V15" s="17" t="s">
        <v>27</v>
      </c>
      <c r="W15" s="17" t="s">
        <v>24</v>
      </c>
      <c r="X15" s="17" t="s">
        <v>25</v>
      </c>
      <c r="Y15" s="17" t="s">
        <v>5</v>
      </c>
      <c r="Z15" s="17" t="s">
        <v>29</v>
      </c>
      <c r="AA15" s="21" t="s">
        <v>26</v>
      </c>
      <c r="AB15" s="21" t="s">
        <v>12</v>
      </c>
      <c r="AC15" s="21" t="s">
        <v>13</v>
      </c>
      <c r="AD15" s="22"/>
      <c r="AE15" s="22"/>
      <c r="AH15"/>
    </row>
    <row r="16" spans="1:34" x14ac:dyDescent="0.25">
      <c r="A16" s="32" t="s">
        <v>189</v>
      </c>
      <c r="B16" s="32" t="s">
        <v>346</v>
      </c>
      <c r="C16" s="32" t="s">
        <v>31</v>
      </c>
      <c r="D16" s="32">
        <v>0.57999999999999996</v>
      </c>
      <c r="E16" s="46">
        <v>100</v>
      </c>
      <c r="F16" s="46">
        <v>0</v>
      </c>
      <c r="G16" s="46">
        <v>0</v>
      </c>
      <c r="H16" s="46">
        <v>0</v>
      </c>
      <c r="I16" s="49">
        <v>0</v>
      </c>
      <c r="J16" s="49">
        <v>0</v>
      </c>
      <c r="K16" s="49">
        <v>0</v>
      </c>
      <c r="L16" s="47">
        <v>0</v>
      </c>
      <c r="M16" s="47">
        <v>0</v>
      </c>
      <c r="N16" s="47">
        <v>0</v>
      </c>
      <c r="O16" s="47">
        <v>0</v>
      </c>
      <c r="P16" s="38">
        <v>2.7336135270403901</v>
      </c>
      <c r="Q16" s="38">
        <v>0</v>
      </c>
      <c r="R16" s="38">
        <v>0</v>
      </c>
      <c r="S16" s="37">
        <v>12.0966293428532</v>
      </c>
      <c r="T16" s="37">
        <v>2.0159948365693801</v>
      </c>
      <c r="U16" s="37">
        <v>0</v>
      </c>
      <c r="V16" s="39" t="s">
        <v>373</v>
      </c>
      <c r="W16" s="42">
        <v>0</v>
      </c>
      <c r="X16" s="42">
        <v>0</v>
      </c>
      <c r="Y16" s="43">
        <v>0</v>
      </c>
      <c r="Z16" s="44">
        <v>0</v>
      </c>
      <c r="AA16" s="40" t="s">
        <v>373</v>
      </c>
      <c r="AB16" s="41" t="s">
        <v>373</v>
      </c>
      <c r="AC16" s="41" t="s">
        <v>373</v>
      </c>
      <c r="AD16" s="22"/>
      <c r="AE16" s="22"/>
    </row>
    <row r="17" spans="1:31" x14ac:dyDescent="0.25">
      <c r="A17" s="32" t="s">
        <v>190</v>
      </c>
      <c r="B17" s="32" t="s">
        <v>346</v>
      </c>
      <c r="C17" s="32" t="s">
        <v>32</v>
      </c>
      <c r="D17" s="32">
        <v>5.08</v>
      </c>
      <c r="E17" s="46">
        <v>100</v>
      </c>
      <c r="F17" s="46">
        <v>0</v>
      </c>
      <c r="G17" s="46">
        <v>0</v>
      </c>
      <c r="H17" s="46">
        <v>0</v>
      </c>
      <c r="I17" s="49">
        <v>0</v>
      </c>
      <c r="J17" s="49">
        <v>0</v>
      </c>
      <c r="K17" s="49">
        <v>0</v>
      </c>
      <c r="L17" s="47">
        <v>0</v>
      </c>
      <c r="M17" s="47">
        <v>0</v>
      </c>
      <c r="N17" s="47">
        <v>0</v>
      </c>
      <c r="O17" s="47">
        <v>0</v>
      </c>
      <c r="P17" s="38">
        <v>8.0975724801147297</v>
      </c>
      <c r="Q17" s="38">
        <v>3.4203000318680301</v>
      </c>
      <c r="R17" s="38">
        <v>1.51700095370527</v>
      </c>
      <c r="S17" s="37">
        <v>14.3939309520441</v>
      </c>
      <c r="T17" s="37">
        <v>7.1473060117226401</v>
      </c>
      <c r="U17" s="37">
        <v>4.5001998616993104</v>
      </c>
      <c r="V17" s="39" t="s">
        <v>372</v>
      </c>
      <c r="W17" s="42">
        <v>0</v>
      </c>
      <c r="X17" s="42">
        <v>0</v>
      </c>
      <c r="Y17" s="43">
        <v>0</v>
      </c>
      <c r="Z17" s="44">
        <v>3</v>
      </c>
      <c r="AA17" s="40" t="s">
        <v>373</v>
      </c>
      <c r="AB17" s="41" t="s">
        <v>373</v>
      </c>
      <c r="AC17" s="41" t="s">
        <v>373</v>
      </c>
      <c r="AD17" s="22"/>
      <c r="AE17" s="22"/>
    </row>
    <row r="18" spans="1:31" x14ac:dyDescent="0.25">
      <c r="A18" s="32" t="s">
        <v>191</v>
      </c>
      <c r="B18" s="32" t="s">
        <v>346</v>
      </c>
      <c r="C18" s="32" t="s">
        <v>33</v>
      </c>
      <c r="D18" s="32">
        <v>0.91</v>
      </c>
      <c r="E18" s="46">
        <v>100</v>
      </c>
      <c r="F18" s="46">
        <v>0</v>
      </c>
      <c r="G18" s="46">
        <v>0</v>
      </c>
      <c r="H18" s="46">
        <v>0</v>
      </c>
      <c r="I18" s="49">
        <v>0</v>
      </c>
      <c r="J18" s="49">
        <v>0</v>
      </c>
      <c r="K18" s="49">
        <v>0</v>
      </c>
      <c r="L18" s="47">
        <v>0</v>
      </c>
      <c r="M18" s="47">
        <v>0</v>
      </c>
      <c r="N18" s="47">
        <v>0</v>
      </c>
      <c r="O18" s="47">
        <v>0</v>
      </c>
      <c r="P18" s="38">
        <v>0.100101256697244</v>
      </c>
      <c r="Q18" s="38">
        <v>0</v>
      </c>
      <c r="R18" s="38">
        <v>0</v>
      </c>
      <c r="S18" s="37">
        <v>1.6520972588174401</v>
      </c>
      <c r="T18" s="37">
        <v>6.0338581551012301E-2</v>
      </c>
      <c r="U18" s="37">
        <v>3.66072710276149E-2</v>
      </c>
      <c r="V18" s="39" t="s">
        <v>373</v>
      </c>
      <c r="W18" s="42">
        <v>0</v>
      </c>
      <c r="X18" s="42">
        <v>0</v>
      </c>
      <c r="Y18" s="43">
        <v>0</v>
      </c>
      <c r="Z18" s="44">
        <v>0</v>
      </c>
      <c r="AA18" s="40" t="s">
        <v>373</v>
      </c>
      <c r="AB18" s="41" t="s">
        <v>373</v>
      </c>
      <c r="AC18" s="41" t="s">
        <v>373</v>
      </c>
      <c r="AD18" s="22"/>
      <c r="AE18" s="22"/>
    </row>
    <row r="19" spans="1:31" ht="42.6" customHeight="1" x14ac:dyDescent="0.25">
      <c r="A19" s="32" t="s">
        <v>192</v>
      </c>
      <c r="B19" s="32" t="s">
        <v>346</v>
      </c>
      <c r="C19" s="32" t="s">
        <v>34</v>
      </c>
      <c r="D19" s="32">
        <v>0.79</v>
      </c>
      <c r="E19" s="46">
        <v>100</v>
      </c>
      <c r="F19" s="46">
        <v>0</v>
      </c>
      <c r="G19" s="46">
        <v>0</v>
      </c>
      <c r="H19" s="46">
        <v>0</v>
      </c>
      <c r="I19" s="49">
        <v>0</v>
      </c>
      <c r="J19" s="49">
        <v>0</v>
      </c>
      <c r="K19" s="49">
        <v>0</v>
      </c>
      <c r="L19" s="47">
        <v>0</v>
      </c>
      <c r="M19" s="47">
        <v>0</v>
      </c>
      <c r="N19" s="47">
        <v>0</v>
      </c>
      <c r="O19" s="47">
        <v>0</v>
      </c>
      <c r="P19" s="38">
        <v>0</v>
      </c>
      <c r="Q19" s="38">
        <v>0</v>
      </c>
      <c r="R19" s="38">
        <v>0</v>
      </c>
      <c r="S19" s="37">
        <v>0</v>
      </c>
      <c r="T19" s="37">
        <v>0</v>
      </c>
      <c r="U19" s="37">
        <v>0</v>
      </c>
      <c r="V19" s="39" t="s">
        <v>373</v>
      </c>
      <c r="W19" s="42">
        <v>0</v>
      </c>
      <c r="X19" s="42">
        <v>0</v>
      </c>
      <c r="Y19" s="43">
        <v>0</v>
      </c>
      <c r="Z19" s="44">
        <v>0</v>
      </c>
      <c r="AA19" s="40" t="s">
        <v>373</v>
      </c>
      <c r="AB19" s="41" t="s">
        <v>373</v>
      </c>
      <c r="AC19" s="41" t="s">
        <v>373</v>
      </c>
      <c r="AD19" s="22"/>
      <c r="AE19" s="22"/>
    </row>
    <row r="20" spans="1:31" x14ac:dyDescent="0.25">
      <c r="A20" s="32" t="s">
        <v>193</v>
      </c>
      <c r="B20" s="32" t="s">
        <v>346</v>
      </c>
      <c r="C20" s="32" t="s">
        <v>35</v>
      </c>
      <c r="D20" s="32">
        <v>0.43</v>
      </c>
      <c r="E20" s="46">
        <v>100</v>
      </c>
      <c r="F20" s="46">
        <v>0</v>
      </c>
      <c r="G20" s="46">
        <v>0</v>
      </c>
      <c r="H20" s="46">
        <v>0</v>
      </c>
      <c r="I20" s="49">
        <v>0</v>
      </c>
      <c r="J20" s="49">
        <v>0</v>
      </c>
      <c r="K20" s="49">
        <v>0</v>
      </c>
      <c r="L20" s="47">
        <v>0</v>
      </c>
      <c r="M20" s="47">
        <v>0</v>
      </c>
      <c r="N20" s="47">
        <v>0</v>
      </c>
      <c r="O20" s="47">
        <v>0</v>
      </c>
      <c r="P20" s="38">
        <v>0</v>
      </c>
      <c r="Q20" s="38">
        <v>0</v>
      </c>
      <c r="R20" s="38">
        <v>0</v>
      </c>
      <c r="S20" s="37">
        <v>0</v>
      </c>
      <c r="T20" s="37">
        <v>0</v>
      </c>
      <c r="U20" s="37">
        <v>0</v>
      </c>
      <c r="V20" s="39" t="s">
        <v>373</v>
      </c>
      <c r="W20" s="42">
        <v>0</v>
      </c>
      <c r="X20" s="42">
        <v>0</v>
      </c>
      <c r="Y20" s="43">
        <v>0</v>
      </c>
      <c r="Z20" s="44">
        <v>4</v>
      </c>
      <c r="AA20" s="40" t="s">
        <v>373</v>
      </c>
      <c r="AB20" s="41" t="s">
        <v>373</v>
      </c>
      <c r="AC20" s="41" t="s">
        <v>373</v>
      </c>
      <c r="AD20" s="22"/>
      <c r="AE20" s="22"/>
    </row>
    <row r="21" spans="1:31" x14ac:dyDescent="0.25">
      <c r="A21" s="32" t="s">
        <v>194</v>
      </c>
      <c r="B21" s="32" t="s">
        <v>346</v>
      </c>
      <c r="C21" s="32" t="s">
        <v>36</v>
      </c>
      <c r="D21" s="32">
        <v>0.87</v>
      </c>
      <c r="E21" s="46">
        <v>100</v>
      </c>
      <c r="F21" s="46">
        <v>0</v>
      </c>
      <c r="G21" s="46">
        <v>0</v>
      </c>
      <c r="H21" s="46">
        <v>0</v>
      </c>
      <c r="I21" s="49">
        <v>0</v>
      </c>
      <c r="J21" s="49">
        <v>0</v>
      </c>
      <c r="K21" s="49">
        <v>0</v>
      </c>
      <c r="L21" s="47">
        <v>0</v>
      </c>
      <c r="M21" s="47">
        <v>0</v>
      </c>
      <c r="N21" s="47">
        <v>0</v>
      </c>
      <c r="O21" s="47">
        <v>0</v>
      </c>
      <c r="P21" s="38">
        <v>2.6865484854815</v>
      </c>
      <c r="Q21" s="38">
        <v>0.27009317221617801</v>
      </c>
      <c r="R21" s="38">
        <v>8.3052352028309406E-2</v>
      </c>
      <c r="S21" s="37">
        <v>5.3832598762561501</v>
      </c>
      <c r="T21" s="37">
        <v>2.2413088172286302</v>
      </c>
      <c r="U21" s="37">
        <v>0.362350769933863</v>
      </c>
      <c r="V21" s="39" t="s">
        <v>373</v>
      </c>
      <c r="W21" s="42">
        <v>0</v>
      </c>
      <c r="X21" s="42">
        <v>0</v>
      </c>
      <c r="Y21" s="43">
        <v>0</v>
      </c>
      <c r="Z21" s="44">
        <v>6</v>
      </c>
      <c r="AA21" s="40" t="s">
        <v>373</v>
      </c>
      <c r="AB21" s="41" t="s">
        <v>373</v>
      </c>
      <c r="AC21" s="41" t="s">
        <v>373</v>
      </c>
      <c r="AD21" s="22"/>
      <c r="AE21" s="22"/>
    </row>
    <row r="22" spans="1:31" x14ac:dyDescent="0.25">
      <c r="A22" s="32" t="s">
        <v>195</v>
      </c>
      <c r="B22" s="32" t="s">
        <v>346</v>
      </c>
      <c r="C22" s="32" t="s">
        <v>37</v>
      </c>
      <c r="D22" s="32">
        <v>0.98</v>
      </c>
      <c r="E22" s="46">
        <v>100</v>
      </c>
      <c r="F22" s="46">
        <v>0</v>
      </c>
      <c r="G22" s="46">
        <v>0</v>
      </c>
      <c r="H22" s="46">
        <v>0</v>
      </c>
      <c r="I22" s="49">
        <v>0</v>
      </c>
      <c r="J22" s="49">
        <v>0</v>
      </c>
      <c r="K22" s="49">
        <v>0</v>
      </c>
      <c r="L22" s="47">
        <v>0</v>
      </c>
      <c r="M22" s="47">
        <v>0</v>
      </c>
      <c r="N22" s="47">
        <v>0</v>
      </c>
      <c r="O22" s="47">
        <v>0</v>
      </c>
      <c r="P22" s="38">
        <v>1.8047551311349999E-3</v>
      </c>
      <c r="Q22" s="38">
        <v>0</v>
      </c>
      <c r="R22" s="38">
        <v>0</v>
      </c>
      <c r="S22" s="37">
        <v>1.80475513113486E-3</v>
      </c>
      <c r="T22" s="37">
        <v>1.80475513113486E-3</v>
      </c>
      <c r="U22" s="37">
        <v>0</v>
      </c>
      <c r="V22" s="39" t="s">
        <v>372</v>
      </c>
      <c r="W22" s="42">
        <v>0</v>
      </c>
      <c r="X22" s="42">
        <v>0</v>
      </c>
      <c r="Y22" s="43">
        <v>0</v>
      </c>
      <c r="Z22" s="44">
        <v>0</v>
      </c>
      <c r="AA22" s="40" t="s">
        <v>373</v>
      </c>
      <c r="AB22" s="41" t="s">
        <v>373</v>
      </c>
      <c r="AC22" s="41" t="s">
        <v>373</v>
      </c>
      <c r="AD22" s="22"/>
      <c r="AE22" s="22"/>
    </row>
    <row r="23" spans="1:31" x14ac:dyDescent="0.25">
      <c r="A23" s="32" t="s">
        <v>196</v>
      </c>
      <c r="B23" s="32" t="s">
        <v>346</v>
      </c>
      <c r="C23" s="32" t="s">
        <v>38</v>
      </c>
      <c r="D23" s="32">
        <v>0.47</v>
      </c>
      <c r="E23" s="46">
        <v>100</v>
      </c>
      <c r="F23" s="46">
        <v>0</v>
      </c>
      <c r="G23" s="46">
        <v>0</v>
      </c>
      <c r="H23" s="46">
        <v>0</v>
      </c>
      <c r="I23" s="49">
        <v>0</v>
      </c>
      <c r="J23" s="49">
        <v>0</v>
      </c>
      <c r="K23" s="49">
        <v>0</v>
      </c>
      <c r="L23" s="47">
        <v>0</v>
      </c>
      <c r="M23" s="47">
        <v>0</v>
      </c>
      <c r="N23" s="47">
        <v>0</v>
      </c>
      <c r="O23" s="47">
        <v>0</v>
      </c>
      <c r="P23" s="38">
        <v>0</v>
      </c>
      <c r="Q23" s="38">
        <v>0</v>
      </c>
      <c r="R23" s="38">
        <v>0</v>
      </c>
      <c r="S23" s="37">
        <v>0</v>
      </c>
      <c r="T23" s="37">
        <v>0</v>
      </c>
      <c r="U23" s="37">
        <v>0</v>
      </c>
      <c r="V23" s="39" t="s">
        <v>373</v>
      </c>
      <c r="W23" s="42">
        <v>0</v>
      </c>
      <c r="X23" s="42">
        <v>0</v>
      </c>
      <c r="Y23" s="43">
        <v>0</v>
      </c>
      <c r="Z23" s="44">
        <v>0</v>
      </c>
      <c r="AA23" s="40" t="s">
        <v>373</v>
      </c>
      <c r="AB23" s="41" t="s">
        <v>373</v>
      </c>
      <c r="AC23" s="41" t="s">
        <v>373</v>
      </c>
      <c r="AD23" s="22"/>
      <c r="AE23" s="22"/>
    </row>
    <row r="24" spans="1:31" x14ac:dyDescent="0.25">
      <c r="A24" s="32" t="s">
        <v>197</v>
      </c>
      <c r="B24" s="32" t="s">
        <v>346</v>
      </c>
      <c r="C24" s="32" t="s">
        <v>39</v>
      </c>
      <c r="D24" s="32">
        <v>4.5599999999999996</v>
      </c>
      <c r="E24" s="46">
        <v>100</v>
      </c>
      <c r="F24" s="46">
        <v>0</v>
      </c>
      <c r="G24" s="46">
        <v>0</v>
      </c>
      <c r="H24" s="46">
        <v>0</v>
      </c>
      <c r="I24" s="49">
        <v>0</v>
      </c>
      <c r="J24" s="49">
        <v>0</v>
      </c>
      <c r="K24" s="49">
        <v>0</v>
      </c>
      <c r="L24" s="47">
        <v>0</v>
      </c>
      <c r="M24" s="47">
        <v>0</v>
      </c>
      <c r="N24" s="47">
        <v>0</v>
      </c>
      <c r="O24" s="47">
        <v>0</v>
      </c>
      <c r="P24" s="38">
        <v>2.8173484267860398</v>
      </c>
      <c r="Q24" s="38">
        <v>2.5513322789755302</v>
      </c>
      <c r="R24" s="38">
        <v>2.4364948885103099</v>
      </c>
      <c r="S24" s="37">
        <v>3.1621579591053699</v>
      </c>
      <c r="T24" s="37">
        <v>2.7718938537353801</v>
      </c>
      <c r="U24" s="37">
        <v>2.6094255798752699</v>
      </c>
      <c r="V24" s="39" t="s">
        <v>372</v>
      </c>
      <c r="W24" s="42">
        <v>0</v>
      </c>
      <c r="X24" s="42">
        <v>0</v>
      </c>
      <c r="Y24" s="43">
        <v>0</v>
      </c>
      <c r="Z24" s="44">
        <v>1</v>
      </c>
      <c r="AA24" s="40" t="s">
        <v>373</v>
      </c>
      <c r="AB24" s="41" t="s">
        <v>373</v>
      </c>
      <c r="AC24" s="41" t="s">
        <v>373</v>
      </c>
      <c r="AD24" s="22"/>
      <c r="AE24" s="22"/>
    </row>
    <row r="25" spans="1:31" x14ac:dyDescent="0.25">
      <c r="A25" s="32" t="s">
        <v>198</v>
      </c>
      <c r="B25" s="32" t="s">
        <v>346</v>
      </c>
      <c r="C25" s="32" t="s">
        <v>40</v>
      </c>
      <c r="D25" s="32">
        <v>4.8</v>
      </c>
      <c r="E25" s="46">
        <v>100</v>
      </c>
      <c r="F25" s="46">
        <v>0</v>
      </c>
      <c r="G25" s="46">
        <v>0</v>
      </c>
      <c r="H25" s="46">
        <v>0</v>
      </c>
      <c r="I25" s="49">
        <v>0</v>
      </c>
      <c r="J25" s="49">
        <v>0</v>
      </c>
      <c r="K25" s="49">
        <v>0</v>
      </c>
      <c r="L25" s="47">
        <v>0</v>
      </c>
      <c r="M25" s="47">
        <v>0</v>
      </c>
      <c r="N25" s="47">
        <v>0</v>
      </c>
      <c r="O25" s="47">
        <v>0</v>
      </c>
      <c r="P25" s="38">
        <v>2.2172304528109601</v>
      </c>
      <c r="Q25" s="38">
        <v>0.94482540928164904</v>
      </c>
      <c r="R25" s="38">
        <v>0.57778779421572901</v>
      </c>
      <c r="S25" s="37">
        <v>4.1837330130426897</v>
      </c>
      <c r="T25" s="37">
        <v>1.84926590779839</v>
      </c>
      <c r="U25" s="37">
        <v>1.0699348425808299</v>
      </c>
      <c r="V25" s="39" t="s">
        <v>372</v>
      </c>
      <c r="W25" s="42">
        <v>0</v>
      </c>
      <c r="X25" s="42">
        <v>0</v>
      </c>
      <c r="Y25" s="43">
        <v>0</v>
      </c>
      <c r="Z25" s="44">
        <v>18</v>
      </c>
      <c r="AA25" s="40" t="s">
        <v>373</v>
      </c>
      <c r="AB25" s="41" t="s">
        <v>373</v>
      </c>
      <c r="AC25" s="41" t="s">
        <v>373</v>
      </c>
      <c r="AD25" s="22"/>
      <c r="AE25" s="22"/>
    </row>
    <row r="26" spans="1:31" x14ac:dyDescent="0.25">
      <c r="A26" s="32" t="s">
        <v>199</v>
      </c>
      <c r="B26" s="32" t="s">
        <v>346</v>
      </c>
      <c r="C26" s="32" t="s">
        <v>41</v>
      </c>
      <c r="D26" s="32">
        <v>10.26</v>
      </c>
      <c r="E26" s="46">
        <v>100</v>
      </c>
      <c r="F26" s="46">
        <v>0</v>
      </c>
      <c r="G26" s="46">
        <v>0</v>
      </c>
      <c r="H26" s="46">
        <v>0</v>
      </c>
      <c r="I26" s="49">
        <v>0</v>
      </c>
      <c r="J26" s="49">
        <v>0</v>
      </c>
      <c r="K26" s="49">
        <v>0</v>
      </c>
      <c r="L26" s="47">
        <v>0</v>
      </c>
      <c r="M26" s="47">
        <v>0</v>
      </c>
      <c r="N26" s="47">
        <v>0</v>
      </c>
      <c r="O26" s="47">
        <v>0</v>
      </c>
      <c r="P26" s="38">
        <v>2.11783111402903</v>
      </c>
      <c r="Q26" s="38">
        <v>0.80181016180507403</v>
      </c>
      <c r="R26" s="38">
        <v>0.60780062512716004</v>
      </c>
      <c r="S26" s="37">
        <v>4.0440548566446504</v>
      </c>
      <c r="T26" s="37">
        <v>1.9603713294926099</v>
      </c>
      <c r="U26" s="37">
        <v>1.03705685874162</v>
      </c>
      <c r="V26" s="39" t="s">
        <v>372</v>
      </c>
      <c r="W26" s="42">
        <v>0</v>
      </c>
      <c r="X26" s="42">
        <v>0</v>
      </c>
      <c r="Y26" s="43">
        <v>0</v>
      </c>
      <c r="Z26" s="44">
        <v>1</v>
      </c>
      <c r="AA26" s="40" t="s">
        <v>373</v>
      </c>
      <c r="AB26" s="41" t="s">
        <v>373</v>
      </c>
      <c r="AC26" s="41" t="s">
        <v>373</v>
      </c>
      <c r="AD26" s="22"/>
      <c r="AE26" s="22"/>
    </row>
    <row r="27" spans="1:31" x14ac:dyDescent="0.25">
      <c r="A27" s="32" t="s">
        <v>200</v>
      </c>
      <c r="B27" s="32" t="s">
        <v>346</v>
      </c>
      <c r="C27" s="32" t="s">
        <v>42</v>
      </c>
      <c r="D27" s="32">
        <v>2.79</v>
      </c>
      <c r="E27" s="46">
        <v>100</v>
      </c>
      <c r="F27" s="46">
        <v>0</v>
      </c>
      <c r="G27" s="46">
        <v>0</v>
      </c>
      <c r="H27" s="46">
        <v>0</v>
      </c>
      <c r="I27" s="49">
        <v>0</v>
      </c>
      <c r="J27" s="49">
        <v>0</v>
      </c>
      <c r="K27" s="49">
        <v>0</v>
      </c>
      <c r="L27" s="47">
        <v>0</v>
      </c>
      <c r="M27" s="47">
        <v>0</v>
      </c>
      <c r="N27" s="47">
        <v>0</v>
      </c>
      <c r="O27" s="47">
        <v>0</v>
      </c>
      <c r="P27" s="38">
        <v>3.0475121586584302</v>
      </c>
      <c r="Q27" s="38">
        <v>0.53573744095051001</v>
      </c>
      <c r="R27" s="38">
        <v>0.31510195792556001</v>
      </c>
      <c r="S27" s="37">
        <v>6.4422153718660597</v>
      </c>
      <c r="T27" s="37">
        <v>2.0219920276805299</v>
      </c>
      <c r="U27" s="37">
        <v>0.70824530531974295</v>
      </c>
      <c r="V27" s="39" t="s">
        <v>372</v>
      </c>
      <c r="W27" s="42">
        <v>0</v>
      </c>
      <c r="X27" s="42">
        <v>0</v>
      </c>
      <c r="Y27" s="43">
        <v>0</v>
      </c>
      <c r="Z27" s="44">
        <v>1</v>
      </c>
      <c r="AA27" s="40" t="s">
        <v>373</v>
      </c>
      <c r="AB27" s="41" t="s">
        <v>373</v>
      </c>
      <c r="AC27" s="41" t="s">
        <v>373</v>
      </c>
      <c r="AD27" s="22"/>
      <c r="AE27" s="22"/>
    </row>
    <row r="28" spans="1:31" x14ac:dyDescent="0.25">
      <c r="A28" s="32" t="s">
        <v>201</v>
      </c>
      <c r="B28" s="32" t="s">
        <v>347</v>
      </c>
      <c r="C28" s="32" t="s">
        <v>43</v>
      </c>
      <c r="D28" s="32">
        <v>0.48</v>
      </c>
      <c r="E28" s="46">
        <v>100</v>
      </c>
      <c r="F28" s="46">
        <v>0</v>
      </c>
      <c r="G28" s="46">
        <v>0</v>
      </c>
      <c r="H28" s="46">
        <v>0</v>
      </c>
      <c r="I28" s="49">
        <v>0</v>
      </c>
      <c r="J28" s="49">
        <v>0</v>
      </c>
      <c r="K28" s="49">
        <v>0</v>
      </c>
      <c r="L28" s="47">
        <v>0</v>
      </c>
      <c r="M28" s="47">
        <v>0</v>
      </c>
      <c r="N28" s="47">
        <v>0</v>
      </c>
      <c r="O28" s="47">
        <v>0</v>
      </c>
      <c r="P28" s="38">
        <v>0</v>
      </c>
      <c r="Q28" s="38">
        <v>0</v>
      </c>
      <c r="R28" s="38">
        <v>0</v>
      </c>
      <c r="S28" s="37">
        <v>6.77836324798331</v>
      </c>
      <c r="T28" s="37">
        <v>0</v>
      </c>
      <c r="U28" s="37">
        <v>0</v>
      </c>
      <c r="V28" s="39" t="s">
        <v>373</v>
      </c>
      <c r="W28" s="42">
        <v>0</v>
      </c>
      <c r="X28" s="42">
        <v>0</v>
      </c>
      <c r="Y28" s="43">
        <v>0</v>
      </c>
      <c r="Z28" s="44">
        <v>3</v>
      </c>
      <c r="AA28" s="40" t="s">
        <v>373</v>
      </c>
      <c r="AB28" s="41" t="s">
        <v>373</v>
      </c>
      <c r="AC28" s="41" t="s">
        <v>373</v>
      </c>
      <c r="AD28" s="22"/>
      <c r="AE28" s="22"/>
    </row>
    <row r="29" spans="1:31" x14ac:dyDescent="0.25">
      <c r="A29" s="32" t="s">
        <v>202</v>
      </c>
      <c r="B29" s="32" t="s">
        <v>347</v>
      </c>
      <c r="C29" s="32" t="s">
        <v>44</v>
      </c>
      <c r="D29" s="32">
        <v>0.71</v>
      </c>
      <c r="E29" s="46">
        <v>100</v>
      </c>
      <c r="F29" s="46">
        <v>0</v>
      </c>
      <c r="G29" s="46">
        <v>0</v>
      </c>
      <c r="H29" s="46">
        <v>0</v>
      </c>
      <c r="I29" s="49">
        <v>0</v>
      </c>
      <c r="J29" s="49">
        <v>0</v>
      </c>
      <c r="K29" s="49">
        <v>0</v>
      </c>
      <c r="L29" s="47">
        <v>0</v>
      </c>
      <c r="M29" s="47">
        <v>0</v>
      </c>
      <c r="N29" s="47">
        <v>0</v>
      </c>
      <c r="O29" s="47">
        <v>0</v>
      </c>
      <c r="P29" s="38">
        <v>5.3479013161619997E-3</v>
      </c>
      <c r="Q29" s="38">
        <v>0</v>
      </c>
      <c r="R29" s="38">
        <v>0</v>
      </c>
      <c r="S29" s="37">
        <v>1.90219816604565</v>
      </c>
      <c r="T29" s="37">
        <v>5.3478784128524297E-3</v>
      </c>
      <c r="U29" s="37">
        <v>1.8090000306432499E-3</v>
      </c>
      <c r="V29" s="39" t="s">
        <v>373</v>
      </c>
      <c r="W29" s="42">
        <v>0</v>
      </c>
      <c r="X29" s="42">
        <v>0</v>
      </c>
      <c r="Y29" s="43">
        <v>0</v>
      </c>
      <c r="Z29" s="44">
        <v>0</v>
      </c>
      <c r="AA29" s="40" t="s">
        <v>373</v>
      </c>
      <c r="AB29" s="41" t="s">
        <v>373</v>
      </c>
      <c r="AC29" s="41" t="s">
        <v>373</v>
      </c>
      <c r="AD29" s="22"/>
      <c r="AE29" s="22"/>
    </row>
    <row r="30" spans="1:31" ht="30" x14ac:dyDescent="0.25">
      <c r="A30" s="32" t="s">
        <v>203</v>
      </c>
      <c r="B30" s="32" t="s">
        <v>347</v>
      </c>
      <c r="C30" s="32" t="s">
        <v>45</v>
      </c>
      <c r="D30" s="32">
        <v>1.0900000000000001</v>
      </c>
      <c r="E30" s="46">
        <v>100</v>
      </c>
      <c r="F30" s="46">
        <v>0</v>
      </c>
      <c r="G30" s="46">
        <v>0</v>
      </c>
      <c r="H30" s="46">
        <v>0</v>
      </c>
      <c r="I30" s="49">
        <v>0</v>
      </c>
      <c r="J30" s="49">
        <v>0</v>
      </c>
      <c r="K30" s="49">
        <v>0</v>
      </c>
      <c r="L30" s="47">
        <v>0</v>
      </c>
      <c r="M30" s="47">
        <v>0</v>
      </c>
      <c r="N30" s="47">
        <v>0</v>
      </c>
      <c r="O30" s="47">
        <v>0</v>
      </c>
      <c r="P30" s="38">
        <v>6.5812033741984504</v>
      </c>
      <c r="Q30" s="38">
        <v>2.4163344446547099</v>
      </c>
      <c r="R30" s="38">
        <v>2.1233178623895599</v>
      </c>
      <c r="S30" s="37">
        <v>11.519705490877801</v>
      </c>
      <c r="T30" s="37">
        <v>4.3340814215844397</v>
      </c>
      <c r="U30" s="37">
        <v>2.66886780043014</v>
      </c>
      <c r="V30" s="39" t="s">
        <v>373</v>
      </c>
      <c r="W30" s="42">
        <v>0</v>
      </c>
      <c r="X30" s="42">
        <v>0</v>
      </c>
      <c r="Y30" s="43">
        <v>0</v>
      </c>
      <c r="Z30" s="44">
        <v>0</v>
      </c>
      <c r="AA30" s="40" t="s">
        <v>373</v>
      </c>
      <c r="AB30" s="41" t="s">
        <v>373</v>
      </c>
      <c r="AC30" s="41" t="s">
        <v>373</v>
      </c>
      <c r="AD30" s="22"/>
      <c r="AE30" s="22"/>
    </row>
    <row r="31" spans="1:31" x14ac:dyDescent="0.25">
      <c r="A31" s="32" t="s">
        <v>204</v>
      </c>
      <c r="B31" s="32" t="s">
        <v>348</v>
      </c>
      <c r="C31" s="32" t="s">
        <v>46</v>
      </c>
      <c r="D31" s="32">
        <v>6.15</v>
      </c>
      <c r="E31" s="46">
        <v>95.699238427347595</v>
      </c>
      <c r="F31" s="46">
        <v>0.99812626589588049</v>
      </c>
      <c r="G31" s="46">
        <v>3.3026353067565299</v>
      </c>
      <c r="H31" s="46">
        <v>0</v>
      </c>
      <c r="I31" s="49">
        <v>2.2799219277242</v>
      </c>
      <c r="J31" s="49">
        <v>2.6603776714323399</v>
      </c>
      <c r="K31" s="49">
        <v>4.5867971569586503</v>
      </c>
      <c r="L31" s="47">
        <v>0</v>
      </c>
      <c r="M31" s="47">
        <v>0</v>
      </c>
      <c r="N31" s="47">
        <v>0</v>
      </c>
      <c r="O31" s="47">
        <v>0</v>
      </c>
      <c r="P31" s="38">
        <v>1.01585672248912</v>
      </c>
      <c r="Q31" s="38">
        <v>0.556547532802525</v>
      </c>
      <c r="R31" s="38">
        <v>0.40363657363303601</v>
      </c>
      <c r="S31" s="37">
        <v>2.18065523047941</v>
      </c>
      <c r="T31" s="37">
        <v>0.86351456969056595</v>
      </c>
      <c r="U31" s="37">
        <v>0.62074164375922702</v>
      </c>
      <c r="V31" s="39" t="s">
        <v>372</v>
      </c>
      <c r="W31" s="42">
        <v>0</v>
      </c>
      <c r="X31" s="42">
        <v>0</v>
      </c>
      <c r="Y31" s="43">
        <v>0</v>
      </c>
      <c r="Z31" s="44">
        <v>4</v>
      </c>
      <c r="AA31" s="40" t="s">
        <v>373</v>
      </c>
      <c r="AB31" s="41" t="s">
        <v>373</v>
      </c>
      <c r="AC31" s="41" t="s">
        <v>373</v>
      </c>
      <c r="AD31" s="22"/>
      <c r="AE31" s="22"/>
    </row>
    <row r="32" spans="1:31" x14ac:dyDescent="0.25">
      <c r="A32" s="32" t="s">
        <v>205</v>
      </c>
      <c r="B32" s="32" t="s">
        <v>348</v>
      </c>
      <c r="C32" s="32" t="s">
        <v>47</v>
      </c>
      <c r="D32" s="32">
        <v>1.1499999999999999</v>
      </c>
      <c r="E32" s="46">
        <v>100</v>
      </c>
      <c r="F32" s="46">
        <v>0</v>
      </c>
      <c r="G32" s="46">
        <v>0</v>
      </c>
      <c r="H32" s="46">
        <v>0</v>
      </c>
      <c r="I32" s="49">
        <v>0</v>
      </c>
      <c r="J32" s="49">
        <v>0</v>
      </c>
      <c r="K32" s="49">
        <v>0</v>
      </c>
      <c r="L32" s="47">
        <v>0</v>
      </c>
      <c r="M32" s="47">
        <v>0</v>
      </c>
      <c r="N32" s="47">
        <v>0</v>
      </c>
      <c r="O32" s="47">
        <v>0</v>
      </c>
      <c r="P32" s="38">
        <v>7.4611493416311596</v>
      </c>
      <c r="Q32" s="38">
        <v>2.3581705739147698</v>
      </c>
      <c r="R32" s="38">
        <v>0</v>
      </c>
      <c r="S32" s="37">
        <v>24.947341967540599</v>
      </c>
      <c r="T32" s="37">
        <v>6.3832619542270699</v>
      </c>
      <c r="U32" s="37">
        <v>2.5980414992304701</v>
      </c>
      <c r="V32" s="39" t="s">
        <v>373</v>
      </c>
      <c r="W32" s="42">
        <v>0</v>
      </c>
      <c r="X32" s="42">
        <v>0</v>
      </c>
      <c r="Y32" s="43">
        <v>0</v>
      </c>
      <c r="Z32" s="44">
        <v>5</v>
      </c>
      <c r="AA32" s="40" t="s">
        <v>373</v>
      </c>
      <c r="AB32" s="41" t="s">
        <v>373</v>
      </c>
      <c r="AC32" s="41" t="s">
        <v>373</v>
      </c>
      <c r="AD32" s="22"/>
      <c r="AE32" s="22"/>
    </row>
    <row r="33" spans="1:31" x14ac:dyDescent="0.25">
      <c r="A33" s="32" t="s">
        <v>206</v>
      </c>
      <c r="B33" s="32" t="s">
        <v>348</v>
      </c>
      <c r="C33" s="32" t="s">
        <v>48</v>
      </c>
      <c r="D33" s="32">
        <v>9.36</v>
      </c>
      <c r="E33" s="46">
        <v>91.849620995249097</v>
      </c>
      <c r="F33" s="46">
        <v>2.4475649237912194</v>
      </c>
      <c r="G33" s="46">
        <v>5.7028140809596799</v>
      </c>
      <c r="H33" s="46">
        <v>0</v>
      </c>
      <c r="I33" s="49">
        <v>1.0437220900020301</v>
      </c>
      <c r="J33" s="49">
        <v>1.0701056289477899</v>
      </c>
      <c r="K33" s="49">
        <v>23.9241170347611</v>
      </c>
      <c r="L33" s="47">
        <v>0</v>
      </c>
      <c r="M33" s="47">
        <v>0</v>
      </c>
      <c r="N33" s="47">
        <v>11.564016019767299</v>
      </c>
      <c r="O33" s="47">
        <v>14.7877666080213</v>
      </c>
      <c r="P33" s="38">
        <v>6.18424093761696</v>
      </c>
      <c r="Q33" s="38">
        <v>2.9507429822601301</v>
      </c>
      <c r="R33" s="38">
        <v>1.3960638945349899</v>
      </c>
      <c r="S33" s="37">
        <v>9.21234847848506</v>
      </c>
      <c r="T33" s="37">
        <v>5.5675900708262001</v>
      </c>
      <c r="U33" s="37">
        <v>3.6361438028982902</v>
      </c>
      <c r="V33" s="39" t="s">
        <v>372</v>
      </c>
      <c r="W33" s="42">
        <v>0</v>
      </c>
      <c r="X33" s="42">
        <v>8.1626474743190097E-2</v>
      </c>
      <c r="Y33" s="43">
        <v>0</v>
      </c>
      <c r="Z33" s="44">
        <v>2</v>
      </c>
      <c r="AA33" s="40" t="s">
        <v>373</v>
      </c>
      <c r="AB33" s="41" t="s">
        <v>372</v>
      </c>
      <c r="AC33" s="41" t="s">
        <v>372</v>
      </c>
      <c r="AD33" s="22"/>
      <c r="AE33" s="22"/>
    </row>
    <row r="34" spans="1:31" ht="14.65" customHeight="1" x14ac:dyDescent="0.25">
      <c r="A34" s="32" t="s">
        <v>207</v>
      </c>
      <c r="B34" s="32" t="s">
        <v>348</v>
      </c>
      <c r="C34" s="32" t="s">
        <v>49</v>
      </c>
      <c r="D34" s="32">
        <v>2.81</v>
      </c>
      <c r="E34" s="46">
        <v>100</v>
      </c>
      <c r="F34" s="46">
        <v>0</v>
      </c>
      <c r="G34" s="46">
        <v>0</v>
      </c>
      <c r="H34" s="46">
        <v>0</v>
      </c>
      <c r="I34" s="49">
        <v>0</v>
      </c>
      <c r="J34" s="49">
        <v>0</v>
      </c>
      <c r="K34" s="49">
        <v>0</v>
      </c>
      <c r="L34" s="47">
        <v>0</v>
      </c>
      <c r="M34" s="47">
        <v>0</v>
      </c>
      <c r="N34" s="47">
        <v>0</v>
      </c>
      <c r="O34" s="47">
        <v>0</v>
      </c>
      <c r="P34" s="38">
        <v>44.1126788115049</v>
      </c>
      <c r="Q34" s="38">
        <v>22.292786959633698</v>
      </c>
      <c r="R34" s="38">
        <v>12.6939234835591</v>
      </c>
      <c r="S34" s="37">
        <v>67.525685913623605</v>
      </c>
      <c r="T34" s="37">
        <v>42.547376268915301</v>
      </c>
      <c r="U34" s="37">
        <v>26.957472225722899</v>
      </c>
      <c r="V34" s="39" t="s">
        <v>372</v>
      </c>
      <c r="W34" s="42">
        <v>0</v>
      </c>
      <c r="X34" s="42">
        <v>0</v>
      </c>
      <c r="Y34" s="43">
        <v>0</v>
      </c>
      <c r="Z34" s="44">
        <v>3</v>
      </c>
      <c r="AA34" s="40" t="s">
        <v>373</v>
      </c>
      <c r="AB34" s="41" t="s">
        <v>373</v>
      </c>
      <c r="AC34" s="41" t="s">
        <v>373</v>
      </c>
      <c r="AD34" s="22"/>
      <c r="AE34" s="22"/>
    </row>
    <row r="35" spans="1:31" x14ac:dyDescent="0.25">
      <c r="A35" s="32" t="s">
        <v>208</v>
      </c>
      <c r="B35" s="32" t="s">
        <v>348</v>
      </c>
      <c r="C35" s="32" t="s">
        <v>50</v>
      </c>
      <c r="D35" s="32">
        <v>0.03</v>
      </c>
      <c r="E35" s="46">
        <v>100</v>
      </c>
      <c r="F35" s="46">
        <v>0</v>
      </c>
      <c r="G35" s="46">
        <v>0</v>
      </c>
      <c r="H35" s="46">
        <v>0</v>
      </c>
      <c r="I35" s="49">
        <v>0</v>
      </c>
      <c r="J35" s="49">
        <v>0</v>
      </c>
      <c r="K35" s="49">
        <v>0</v>
      </c>
      <c r="L35" s="47">
        <v>0</v>
      </c>
      <c r="M35" s="47">
        <v>0</v>
      </c>
      <c r="N35" s="47">
        <v>0</v>
      </c>
      <c r="O35" s="47">
        <v>0</v>
      </c>
      <c r="P35" s="38">
        <v>73.585663488319298</v>
      </c>
      <c r="Q35" s="38">
        <v>72.044363442332497</v>
      </c>
      <c r="R35" s="38">
        <v>65.285100278092102</v>
      </c>
      <c r="S35" s="37">
        <v>79.128830042446907</v>
      </c>
      <c r="T35" s="37">
        <v>73.585662708711496</v>
      </c>
      <c r="U35" s="37">
        <v>72.044362719864694</v>
      </c>
      <c r="V35" s="39" t="s">
        <v>373</v>
      </c>
      <c r="W35" s="42">
        <v>0</v>
      </c>
      <c r="X35" s="42">
        <v>0</v>
      </c>
      <c r="Y35" s="43">
        <v>0</v>
      </c>
      <c r="Z35" s="44">
        <v>7</v>
      </c>
      <c r="AA35" s="40" t="s">
        <v>373</v>
      </c>
      <c r="AB35" s="41" t="s">
        <v>373</v>
      </c>
      <c r="AC35" s="41" t="s">
        <v>373</v>
      </c>
      <c r="AD35" s="23"/>
      <c r="AE35" s="22"/>
    </row>
    <row r="36" spans="1:31" x14ac:dyDescent="0.25">
      <c r="A36" s="32" t="s">
        <v>209</v>
      </c>
      <c r="B36" s="32" t="s">
        <v>348</v>
      </c>
      <c r="C36" s="32" t="s">
        <v>51</v>
      </c>
      <c r="D36" s="32">
        <v>9.33</v>
      </c>
      <c r="E36" s="46">
        <v>99.575145384495059</v>
      </c>
      <c r="F36" s="46">
        <v>0.23601935762434498</v>
      </c>
      <c r="G36" s="46">
        <v>0.18883525788059</v>
      </c>
      <c r="H36" s="46">
        <v>0</v>
      </c>
      <c r="I36" s="49">
        <v>7.5771407253271E-2</v>
      </c>
      <c r="J36" s="49">
        <v>0.111036659411545</v>
      </c>
      <c r="K36" s="49">
        <v>0.67855243897631901</v>
      </c>
      <c r="L36" s="47">
        <v>0</v>
      </c>
      <c r="M36" s="47">
        <v>0</v>
      </c>
      <c r="N36" s="47">
        <v>0</v>
      </c>
      <c r="O36" s="47">
        <v>0</v>
      </c>
      <c r="P36" s="38">
        <v>3.9955188209777299</v>
      </c>
      <c r="Q36" s="38">
        <v>2.49242781733341</v>
      </c>
      <c r="R36" s="38">
        <v>1.8003367028002599</v>
      </c>
      <c r="S36" s="37">
        <v>5.2179354206419903</v>
      </c>
      <c r="T36" s="37">
        <v>3.8094268725844</v>
      </c>
      <c r="U36" s="37">
        <v>2.7048718866248098</v>
      </c>
      <c r="V36" s="39" t="s">
        <v>372</v>
      </c>
      <c r="W36" s="42">
        <v>0</v>
      </c>
      <c r="X36" s="42">
        <v>0</v>
      </c>
      <c r="Y36" s="43">
        <v>0</v>
      </c>
      <c r="Z36" s="44">
        <v>0</v>
      </c>
      <c r="AA36" s="40" t="s">
        <v>373</v>
      </c>
      <c r="AB36" s="41" t="s">
        <v>373</v>
      </c>
      <c r="AC36" s="41" t="s">
        <v>373</v>
      </c>
      <c r="AD36" s="22"/>
      <c r="AE36" s="22"/>
    </row>
    <row r="37" spans="1:31" x14ac:dyDescent="0.25">
      <c r="A37" s="32" t="s">
        <v>210</v>
      </c>
      <c r="B37" s="32" t="s">
        <v>348</v>
      </c>
      <c r="C37" s="32" t="s">
        <v>52</v>
      </c>
      <c r="D37" s="32">
        <v>1.58</v>
      </c>
      <c r="E37" s="46">
        <v>100</v>
      </c>
      <c r="F37" s="46">
        <v>0</v>
      </c>
      <c r="G37" s="46">
        <v>0</v>
      </c>
      <c r="H37" s="46">
        <v>0</v>
      </c>
      <c r="I37" s="49">
        <v>0</v>
      </c>
      <c r="J37" s="49">
        <v>0</v>
      </c>
      <c r="K37" s="49">
        <v>0</v>
      </c>
      <c r="L37" s="47">
        <v>0</v>
      </c>
      <c r="M37" s="47">
        <v>0</v>
      </c>
      <c r="N37" s="47">
        <v>0</v>
      </c>
      <c r="O37" s="47">
        <v>0</v>
      </c>
      <c r="P37" s="38">
        <v>0</v>
      </c>
      <c r="Q37" s="38">
        <v>0</v>
      </c>
      <c r="R37" s="38">
        <v>0</v>
      </c>
      <c r="S37" s="37">
        <v>0</v>
      </c>
      <c r="T37" s="37">
        <v>0</v>
      </c>
      <c r="U37" s="37">
        <v>0</v>
      </c>
      <c r="V37" s="39" t="s">
        <v>373</v>
      </c>
      <c r="W37" s="42">
        <v>0</v>
      </c>
      <c r="X37" s="42">
        <v>0</v>
      </c>
      <c r="Y37" s="43">
        <v>0</v>
      </c>
      <c r="Z37" s="44">
        <v>0</v>
      </c>
      <c r="AA37" s="40" t="s">
        <v>373</v>
      </c>
      <c r="AB37" s="41" t="s">
        <v>373</v>
      </c>
      <c r="AC37" s="41" t="s">
        <v>373</v>
      </c>
      <c r="AD37" s="22"/>
      <c r="AE37" s="22"/>
    </row>
    <row r="38" spans="1:31" x14ac:dyDescent="0.25">
      <c r="A38" s="32" t="s">
        <v>211</v>
      </c>
      <c r="B38" s="32" t="s">
        <v>348</v>
      </c>
      <c r="C38" s="32" t="s">
        <v>53</v>
      </c>
      <c r="D38" s="32">
        <v>0.5</v>
      </c>
      <c r="E38" s="46">
        <v>100</v>
      </c>
      <c r="F38" s="46">
        <v>0</v>
      </c>
      <c r="G38" s="46">
        <v>0</v>
      </c>
      <c r="H38" s="46">
        <v>0</v>
      </c>
      <c r="I38" s="49">
        <v>0</v>
      </c>
      <c r="J38" s="49">
        <v>0</v>
      </c>
      <c r="K38" s="49">
        <v>0</v>
      </c>
      <c r="L38" s="47">
        <v>0</v>
      </c>
      <c r="M38" s="47">
        <v>0</v>
      </c>
      <c r="N38" s="47">
        <v>0</v>
      </c>
      <c r="O38" s="47">
        <v>0</v>
      </c>
      <c r="P38" s="38">
        <v>0</v>
      </c>
      <c r="Q38" s="38">
        <v>0</v>
      </c>
      <c r="R38" s="38">
        <v>0</v>
      </c>
      <c r="S38" s="37">
        <v>0</v>
      </c>
      <c r="T38" s="37">
        <v>0</v>
      </c>
      <c r="U38" s="37">
        <v>0</v>
      </c>
      <c r="V38" s="39" t="s">
        <v>373</v>
      </c>
      <c r="W38" s="42">
        <v>0</v>
      </c>
      <c r="X38" s="42">
        <v>0</v>
      </c>
      <c r="Y38" s="43">
        <v>0</v>
      </c>
      <c r="Z38" s="44">
        <v>1</v>
      </c>
      <c r="AA38" s="40" t="s">
        <v>373</v>
      </c>
      <c r="AB38" s="41" t="s">
        <v>373</v>
      </c>
      <c r="AC38" s="41" t="s">
        <v>373</v>
      </c>
      <c r="AD38" s="22"/>
      <c r="AE38" s="22"/>
    </row>
    <row r="39" spans="1:31" x14ac:dyDescent="0.25">
      <c r="A39" s="32" t="s">
        <v>212</v>
      </c>
      <c r="B39" s="32" t="s">
        <v>348</v>
      </c>
      <c r="C39" s="32" t="s">
        <v>54</v>
      </c>
      <c r="D39" s="32">
        <v>0.08</v>
      </c>
      <c r="E39" s="46">
        <v>100</v>
      </c>
      <c r="F39" s="46">
        <v>0</v>
      </c>
      <c r="G39" s="46">
        <v>0</v>
      </c>
      <c r="H39" s="46">
        <v>0</v>
      </c>
      <c r="I39" s="49">
        <v>0</v>
      </c>
      <c r="J39" s="49">
        <v>0</v>
      </c>
      <c r="K39" s="49">
        <v>0</v>
      </c>
      <c r="L39" s="47">
        <v>0</v>
      </c>
      <c r="M39" s="47">
        <v>0</v>
      </c>
      <c r="N39" s="47">
        <v>0</v>
      </c>
      <c r="O39" s="47">
        <v>0</v>
      </c>
      <c r="P39" s="38">
        <v>0</v>
      </c>
      <c r="Q39" s="38">
        <v>0</v>
      </c>
      <c r="R39" s="38">
        <v>0</v>
      </c>
      <c r="S39" s="37">
        <v>0</v>
      </c>
      <c r="T39" s="37">
        <v>0</v>
      </c>
      <c r="U39" s="37">
        <v>0</v>
      </c>
      <c r="V39" s="39" t="s">
        <v>373</v>
      </c>
      <c r="W39" s="42">
        <v>0</v>
      </c>
      <c r="X39" s="42">
        <v>0</v>
      </c>
      <c r="Y39" s="43">
        <v>0</v>
      </c>
      <c r="Z39" s="44">
        <v>5</v>
      </c>
      <c r="AA39" s="40" t="s">
        <v>373</v>
      </c>
      <c r="AB39" s="41" t="s">
        <v>373</v>
      </c>
      <c r="AC39" s="41" t="s">
        <v>373</v>
      </c>
      <c r="AD39" s="22"/>
      <c r="AE39" s="22"/>
    </row>
    <row r="40" spans="1:31" x14ac:dyDescent="0.25">
      <c r="A40" s="32" t="s">
        <v>213</v>
      </c>
      <c r="B40" s="32" t="s">
        <v>348</v>
      </c>
      <c r="C40" s="32" t="s">
        <v>55</v>
      </c>
      <c r="D40" s="32">
        <v>1.95</v>
      </c>
      <c r="E40" s="46">
        <v>100</v>
      </c>
      <c r="F40" s="46">
        <v>0</v>
      </c>
      <c r="G40" s="46">
        <v>0</v>
      </c>
      <c r="H40" s="46">
        <v>0</v>
      </c>
      <c r="I40" s="49">
        <v>0</v>
      </c>
      <c r="J40" s="49">
        <v>0</v>
      </c>
      <c r="K40" s="49">
        <v>0</v>
      </c>
      <c r="L40" s="47">
        <v>0</v>
      </c>
      <c r="M40" s="47">
        <v>0</v>
      </c>
      <c r="N40" s="47">
        <v>0</v>
      </c>
      <c r="O40" s="47">
        <v>0</v>
      </c>
      <c r="P40" s="38">
        <v>1.4570582791233799</v>
      </c>
      <c r="Q40" s="38">
        <v>1.0671412226547801</v>
      </c>
      <c r="R40" s="38">
        <v>0.82087787405026402</v>
      </c>
      <c r="S40" s="37">
        <v>1.90854108548895</v>
      </c>
      <c r="T40" s="37">
        <v>1.4160143754892001</v>
      </c>
      <c r="U40" s="37">
        <v>1.1287070874954901</v>
      </c>
      <c r="V40" s="39" t="s">
        <v>373</v>
      </c>
      <c r="W40" s="42">
        <v>0</v>
      </c>
      <c r="X40" s="42">
        <v>0</v>
      </c>
      <c r="Y40" s="43">
        <v>0</v>
      </c>
      <c r="Z40" s="44">
        <v>4</v>
      </c>
      <c r="AA40" s="40" t="s">
        <v>373</v>
      </c>
      <c r="AB40" s="41" t="s">
        <v>373</v>
      </c>
      <c r="AC40" s="41" t="s">
        <v>373</v>
      </c>
      <c r="AD40" s="22"/>
      <c r="AE40" s="22"/>
    </row>
    <row r="41" spans="1:31" x14ac:dyDescent="0.25">
      <c r="A41" s="32" t="s">
        <v>214</v>
      </c>
      <c r="B41" s="32" t="s">
        <v>348</v>
      </c>
      <c r="C41" s="32" t="s">
        <v>56</v>
      </c>
      <c r="D41" s="32">
        <v>0.08</v>
      </c>
      <c r="E41" s="46">
        <v>100</v>
      </c>
      <c r="F41" s="46">
        <v>0</v>
      </c>
      <c r="G41" s="46">
        <v>0</v>
      </c>
      <c r="H41" s="46">
        <v>0</v>
      </c>
      <c r="I41" s="49">
        <v>0</v>
      </c>
      <c r="J41" s="49">
        <v>0</v>
      </c>
      <c r="K41" s="49">
        <v>0</v>
      </c>
      <c r="L41" s="47">
        <v>0</v>
      </c>
      <c r="M41" s="47">
        <v>0</v>
      </c>
      <c r="N41" s="47">
        <v>0</v>
      </c>
      <c r="O41" s="47">
        <v>0</v>
      </c>
      <c r="P41" s="38">
        <v>3.033230041302E-2</v>
      </c>
      <c r="Q41" s="38">
        <v>0</v>
      </c>
      <c r="R41" s="38">
        <v>0</v>
      </c>
      <c r="S41" s="37">
        <v>5.8626427618555201</v>
      </c>
      <c r="T41" s="37">
        <v>0</v>
      </c>
      <c r="U41" s="37">
        <v>0</v>
      </c>
      <c r="V41" s="39" t="s">
        <v>373</v>
      </c>
      <c r="W41" s="42">
        <v>0</v>
      </c>
      <c r="X41" s="42">
        <v>0</v>
      </c>
      <c r="Y41" s="43">
        <v>0</v>
      </c>
      <c r="Z41" s="44">
        <v>5</v>
      </c>
      <c r="AA41" s="40" t="s">
        <v>373</v>
      </c>
      <c r="AB41" s="41" t="s">
        <v>373</v>
      </c>
      <c r="AC41" s="41" t="s">
        <v>373</v>
      </c>
      <c r="AD41" s="22"/>
      <c r="AE41" s="22"/>
    </row>
    <row r="42" spans="1:31" x14ac:dyDescent="0.25">
      <c r="A42" s="32" t="s">
        <v>215</v>
      </c>
      <c r="B42" s="32" t="s">
        <v>348</v>
      </c>
      <c r="C42" s="32" t="s">
        <v>57</v>
      </c>
      <c r="D42" s="32">
        <v>0.59</v>
      </c>
      <c r="E42" s="46">
        <v>100</v>
      </c>
      <c r="F42" s="46">
        <v>0</v>
      </c>
      <c r="G42" s="46">
        <v>0</v>
      </c>
      <c r="H42" s="46">
        <v>0</v>
      </c>
      <c r="I42" s="49">
        <v>0</v>
      </c>
      <c r="J42" s="49">
        <v>0</v>
      </c>
      <c r="K42" s="49">
        <v>0</v>
      </c>
      <c r="L42" s="47">
        <v>0</v>
      </c>
      <c r="M42" s="47">
        <v>0</v>
      </c>
      <c r="N42" s="47">
        <v>0</v>
      </c>
      <c r="O42" s="47">
        <v>0</v>
      </c>
      <c r="P42" s="38">
        <v>9.7496907559538304</v>
      </c>
      <c r="Q42" s="38">
        <v>7.7188886617251198</v>
      </c>
      <c r="R42" s="38">
        <v>5.9072382221590702</v>
      </c>
      <c r="S42" s="37">
        <v>32.822902797620401</v>
      </c>
      <c r="T42" s="37">
        <v>9.5433712694593602</v>
      </c>
      <c r="U42" s="37">
        <v>8.05926987397911</v>
      </c>
      <c r="V42" s="39" t="s">
        <v>373</v>
      </c>
      <c r="W42" s="42">
        <v>0</v>
      </c>
      <c r="X42" s="42">
        <v>0</v>
      </c>
      <c r="Y42" s="43">
        <v>0</v>
      </c>
      <c r="Z42" s="44">
        <v>4</v>
      </c>
      <c r="AA42" s="40" t="s">
        <v>373</v>
      </c>
      <c r="AB42" s="41" t="s">
        <v>373</v>
      </c>
      <c r="AC42" s="41" t="s">
        <v>373</v>
      </c>
      <c r="AD42" s="22"/>
      <c r="AE42" s="22"/>
    </row>
    <row r="43" spans="1:31" ht="48.6" customHeight="1" x14ac:dyDescent="0.25">
      <c r="A43" s="32" t="s">
        <v>216</v>
      </c>
      <c r="B43" s="32" t="s">
        <v>348</v>
      </c>
      <c r="C43" s="32" t="s">
        <v>58</v>
      </c>
      <c r="D43" s="32">
        <v>0.67</v>
      </c>
      <c r="E43" s="46">
        <v>100</v>
      </c>
      <c r="F43" s="46">
        <v>0</v>
      </c>
      <c r="G43" s="46">
        <v>0</v>
      </c>
      <c r="H43" s="46">
        <v>0</v>
      </c>
      <c r="I43" s="49">
        <v>0</v>
      </c>
      <c r="J43" s="49">
        <v>0</v>
      </c>
      <c r="K43" s="49">
        <v>0</v>
      </c>
      <c r="L43" s="47">
        <v>0</v>
      </c>
      <c r="M43" s="47">
        <v>0</v>
      </c>
      <c r="N43" s="47">
        <v>0</v>
      </c>
      <c r="O43" s="47">
        <v>0</v>
      </c>
      <c r="P43" s="38">
        <v>59.9642498414904</v>
      </c>
      <c r="Q43" s="38">
        <v>21.6506938472766</v>
      </c>
      <c r="R43" s="38">
        <v>15.3718831046265</v>
      </c>
      <c r="S43" s="37">
        <v>63.211619851467901</v>
      </c>
      <c r="T43" s="37">
        <v>58.840036763816599</v>
      </c>
      <c r="U43" s="37">
        <v>26.676275689430401</v>
      </c>
      <c r="V43" s="39" t="s">
        <v>373</v>
      </c>
      <c r="W43" s="42">
        <v>0</v>
      </c>
      <c r="X43" s="42">
        <v>0</v>
      </c>
      <c r="Y43" s="43">
        <v>0</v>
      </c>
      <c r="Z43" s="44">
        <v>10</v>
      </c>
      <c r="AA43" s="40" t="s">
        <v>373</v>
      </c>
      <c r="AB43" s="41" t="s">
        <v>373</v>
      </c>
      <c r="AC43" s="41" t="s">
        <v>373</v>
      </c>
      <c r="AD43" s="22"/>
      <c r="AE43" s="22"/>
    </row>
    <row r="44" spans="1:31" x14ac:dyDescent="0.25">
      <c r="A44" s="32" t="s">
        <v>217</v>
      </c>
      <c r="B44" s="32" t="s">
        <v>348</v>
      </c>
      <c r="C44" s="32" t="s">
        <v>59</v>
      </c>
      <c r="D44" s="32">
        <v>0.33</v>
      </c>
      <c r="E44" s="46">
        <v>100</v>
      </c>
      <c r="F44" s="46">
        <v>0</v>
      </c>
      <c r="G44" s="46">
        <v>0</v>
      </c>
      <c r="H44" s="46">
        <v>0</v>
      </c>
      <c r="I44" s="49">
        <v>0</v>
      </c>
      <c r="J44" s="49">
        <v>0</v>
      </c>
      <c r="K44" s="49">
        <v>0</v>
      </c>
      <c r="L44" s="47">
        <v>0</v>
      </c>
      <c r="M44" s="47">
        <v>0</v>
      </c>
      <c r="N44" s="47">
        <v>0</v>
      </c>
      <c r="O44" s="47">
        <v>0</v>
      </c>
      <c r="P44" s="38">
        <v>12.2315553379651</v>
      </c>
      <c r="Q44" s="38">
        <v>7.762009034968</v>
      </c>
      <c r="R44" s="38">
        <v>4.4874115648547503</v>
      </c>
      <c r="S44" s="37">
        <v>15.1443845290904</v>
      </c>
      <c r="T44" s="37">
        <v>11.625148232468799</v>
      </c>
      <c r="U44" s="37">
        <v>8.4896976194016691</v>
      </c>
      <c r="V44" s="39" t="s">
        <v>373</v>
      </c>
      <c r="W44" s="42">
        <v>0</v>
      </c>
      <c r="X44" s="42">
        <v>0</v>
      </c>
      <c r="Y44" s="43">
        <v>0</v>
      </c>
      <c r="Z44" s="44">
        <v>5</v>
      </c>
      <c r="AA44" s="40" t="s">
        <v>373</v>
      </c>
      <c r="AB44" s="41" t="s">
        <v>373</v>
      </c>
      <c r="AC44" s="41" t="s">
        <v>373</v>
      </c>
      <c r="AD44" s="22"/>
      <c r="AE44" s="22"/>
    </row>
    <row r="45" spans="1:31" x14ac:dyDescent="0.25">
      <c r="A45" s="32" t="s">
        <v>218</v>
      </c>
      <c r="B45" s="32" t="s">
        <v>348</v>
      </c>
      <c r="C45" s="32" t="s">
        <v>60</v>
      </c>
      <c r="D45" s="32">
        <v>0.39</v>
      </c>
      <c r="E45" s="46">
        <v>100</v>
      </c>
      <c r="F45" s="46">
        <v>0</v>
      </c>
      <c r="G45" s="46">
        <v>0</v>
      </c>
      <c r="H45" s="46">
        <v>0</v>
      </c>
      <c r="I45" s="49">
        <v>0</v>
      </c>
      <c r="J45" s="49">
        <v>0</v>
      </c>
      <c r="K45" s="49">
        <v>49.236202528071999</v>
      </c>
      <c r="L45" s="47">
        <v>0</v>
      </c>
      <c r="M45" s="47">
        <v>0</v>
      </c>
      <c r="N45" s="47">
        <v>0</v>
      </c>
      <c r="O45" s="47">
        <v>0</v>
      </c>
      <c r="P45" s="38">
        <v>11.100188700786999</v>
      </c>
      <c r="Q45" s="38">
        <v>2.0435441139791E-2</v>
      </c>
      <c r="R45" s="38">
        <v>0</v>
      </c>
      <c r="S45" s="37">
        <v>22.122784241937399</v>
      </c>
      <c r="T45" s="37">
        <v>9.51261024496978</v>
      </c>
      <c r="U45" s="37">
        <v>0.38431869048400602</v>
      </c>
      <c r="V45" s="39" t="s">
        <v>373</v>
      </c>
      <c r="W45" s="42">
        <v>0</v>
      </c>
      <c r="X45" s="42">
        <v>0</v>
      </c>
      <c r="Y45" s="43">
        <v>0</v>
      </c>
      <c r="Z45" s="44">
        <v>0</v>
      </c>
      <c r="AA45" s="40" t="s">
        <v>373</v>
      </c>
      <c r="AB45" s="41" t="s">
        <v>373</v>
      </c>
      <c r="AC45" s="41" t="s">
        <v>373</v>
      </c>
      <c r="AD45" s="22"/>
      <c r="AE45" s="22"/>
    </row>
    <row r="46" spans="1:31" x14ac:dyDescent="0.25">
      <c r="A46" s="32" t="s">
        <v>219</v>
      </c>
      <c r="B46" s="32" t="s">
        <v>348</v>
      </c>
      <c r="C46" s="32" t="s">
        <v>61</v>
      </c>
      <c r="D46" s="32">
        <v>4.74</v>
      </c>
      <c r="E46" s="46">
        <v>91.413738392881712</v>
      </c>
      <c r="F46" s="46">
        <v>1.4899313120844599</v>
      </c>
      <c r="G46" s="46">
        <v>7.0963302950338303</v>
      </c>
      <c r="H46" s="46">
        <v>0</v>
      </c>
      <c r="I46" s="49">
        <v>2.3643624830416998</v>
      </c>
      <c r="J46" s="49">
        <v>3.68914775282791</v>
      </c>
      <c r="K46" s="49">
        <v>8.7969053173453808</v>
      </c>
      <c r="L46" s="47">
        <v>0</v>
      </c>
      <c r="M46" s="47">
        <v>0</v>
      </c>
      <c r="N46" s="47">
        <v>0</v>
      </c>
      <c r="O46" s="47">
        <v>0</v>
      </c>
      <c r="P46" s="38">
        <v>1.66230447975027</v>
      </c>
      <c r="Q46" s="38">
        <v>0.28735376471089302</v>
      </c>
      <c r="R46" s="38">
        <v>4.1731649193090903E-4</v>
      </c>
      <c r="S46" s="37">
        <v>3.6580059361671098</v>
      </c>
      <c r="T46" s="37">
        <v>1.0045000949082901</v>
      </c>
      <c r="U46" s="37">
        <v>0.31571791031811702</v>
      </c>
      <c r="V46" s="39" t="s">
        <v>372</v>
      </c>
      <c r="W46" s="42">
        <v>0</v>
      </c>
      <c r="X46" s="42">
        <v>0</v>
      </c>
      <c r="Y46" s="43">
        <v>0</v>
      </c>
      <c r="Z46" s="44">
        <v>11</v>
      </c>
      <c r="AA46" s="40" t="s">
        <v>373</v>
      </c>
      <c r="AB46" s="41" t="s">
        <v>373</v>
      </c>
      <c r="AC46" s="41" t="s">
        <v>373</v>
      </c>
      <c r="AD46" s="22"/>
      <c r="AE46" s="22"/>
    </row>
    <row r="47" spans="1:31" x14ac:dyDescent="0.25">
      <c r="A47" s="32" t="s">
        <v>220</v>
      </c>
      <c r="B47" s="32" t="s">
        <v>348</v>
      </c>
      <c r="C47" s="32" t="s">
        <v>62</v>
      </c>
      <c r="D47" s="32">
        <v>11.56</v>
      </c>
      <c r="E47" s="46">
        <v>98.344883460535996</v>
      </c>
      <c r="F47" s="46">
        <v>0.47728295944705001</v>
      </c>
      <c r="G47" s="46">
        <v>1.1778335800169599</v>
      </c>
      <c r="H47" s="46">
        <v>0.53089864547108301</v>
      </c>
      <c r="I47" s="49">
        <v>0</v>
      </c>
      <c r="J47" s="49">
        <v>0</v>
      </c>
      <c r="K47" s="49">
        <v>1.65511653994093</v>
      </c>
      <c r="L47" s="47">
        <v>0.53089864547108401</v>
      </c>
      <c r="M47" s="47">
        <v>0.53089864547108401</v>
      </c>
      <c r="N47" s="47">
        <v>0</v>
      </c>
      <c r="O47" s="47">
        <v>0</v>
      </c>
      <c r="P47" s="38">
        <v>4.7183366961876798</v>
      </c>
      <c r="Q47" s="38">
        <v>2.0510988385231599</v>
      </c>
      <c r="R47" s="38">
        <v>1.1587569091986201</v>
      </c>
      <c r="S47" s="37">
        <v>8.1520458481824107</v>
      </c>
      <c r="T47" s="37">
        <v>4.3379069425998704</v>
      </c>
      <c r="U47" s="37">
        <v>2.31784821584474</v>
      </c>
      <c r="V47" s="39" t="s">
        <v>372</v>
      </c>
      <c r="W47" s="42">
        <v>0</v>
      </c>
      <c r="X47" s="42">
        <v>0</v>
      </c>
      <c r="Y47" s="43">
        <v>0</v>
      </c>
      <c r="Z47" s="44">
        <v>1</v>
      </c>
      <c r="AA47" s="40" t="s">
        <v>373</v>
      </c>
      <c r="AB47" s="41" t="s">
        <v>373</v>
      </c>
      <c r="AC47" s="41" t="s">
        <v>373</v>
      </c>
      <c r="AD47" s="22"/>
      <c r="AE47" s="22"/>
    </row>
    <row r="48" spans="1:31" x14ac:dyDescent="0.25">
      <c r="A48" s="32" t="s">
        <v>221</v>
      </c>
      <c r="B48" s="32" t="s">
        <v>348</v>
      </c>
      <c r="C48" s="32" t="s">
        <v>63</v>
      </c>
      <c r="D48" s="32">
        <v>12.54</v>
      </c>
      <c r="E48" s="46">
        <v>98.251206556803908</v>
      </c>
      <c r="F48" s="46">
        <v>0.66677088084475011</v>
      </c>
      <c r="G48" s="46">
        <v>1.08202256235134</v>
      </c>
      <c r="H48" s="46">
        <v>0</v>
      </c>
      <c r="I48" s="49">
        <v>1.01070831852209</v>
      </c>
      <c r="J48" s="49">
        <v>1.01070831852209</v>
      </c>
      <c r="K48" s="49">
        <v>2.0012601785562598</v>
      </c>
      <c r="L48" s="47">
        <v>0</v>
      </c>
      <c r="M48" s="47">
        <v>0</v>
      </c>
      <c r="N48" s="47">
        <v>0</v>
      </c>
      <c r="O48" s="47">
        <v>0</v>
      </c>
      <c r="P48" s="38">
        <v>23.001485348201498</v>
      </c>
      <c r="Q48" s="38">
        <v>10.6752817651799</v>
      </c>
      <c r="R48" s="38">
        <v>6.0105161953291102</v>
      </c>
      <c r="S48" s="37">
        <v>35.2347461032738</v>
      </c>
      <c r="T48" s="37">
        <v>21.872543658372798</v>
      </c>
      <c r="U48" s="37">
        <v>13.248972018992401</v>
      </c>
      <c r="V48" s="39" t="s">
        <v>372</v>
      </c>
      <c r="W48" s="42">
        <v>0</v>
      </c>
      <c r="X48" s="42">
        <v>0</v>
      </c>
      <c r="Y48" s="43">
        <v>0</v>
      </c>
      <c r="Z48" s="44">
        <v>10</v>
      </c>
      <c r="AA48" s="40" t="s">
        <v>373</v>
      </c>
      <c r="AB48" s="41" t="s">
        <v>373</v>
      </c>
      <c r="AC48" s="41" t="s">
        <v>373</v>
      </c>
      <c r="AD48" s="22"/>
      <c r="AE48" s="22"/>
    </row>
    <row r="49" spans="1:31" x14ac:dyDescent="0.25">
      <c r="A49" s="32" t="s">
        <v>222</v>
      </c>
      <c r="B49" s="32" t="s">
        <v>348</v>
      </c>
      <c r="C49" s="32" t="s">
        <v>64</v>
      </c>
      <c r="D49" s="32">
        <v>7.0000000000000007E-2</v>
      </c>
      <c r="E49" s="46">
        <v>100</v>
      </c>
      <c r="F49" s="46">
        <v>0</v>
      </c>
      <c r="G49" s="46">
        <v>0</v>
      </c>
      <c r="H49" s="46">
        <v>0</v>
      </c>
      <c r="I49" s="49">
        <v>0</v>
      </c>
      <c r="J49" s="49">
        <v>0</v>
      </c>
      <c r="K49" s="49">
        <v>0</v>
      </c>
      <c r="L49" s="47">
        <v>0</v>
      </c>
      <c r="M49" s="47">
        <v>0</v>
      </c>
      <c r="N49" s="47">
        <v>0</v>
      </c>
      <c r="O49" s="47">
        <v>0</v>
      </c>
      <c r="P49" s="38">
        <v>0</v>
      </c>
      <c r="Q49" s="38">
        <v>0</v>
      </c>
      <c r="R49" s="38">
        <v>0</v>
      </c>
      <c r="S49" s="37">
        <v>0.90515935447255003</v>
      </c>
      <c r="T49" s="37">
        <v>0</v>
      </c>
      <c r="U49" s="37">
        <v>0</v>
      </c>
      <c r="V49" s="39" t="s">
        <v>373</v>
      </c>
      <c r="W49" s="42">
        <v>0</v>
      </c>
      <c r="X49" s="42">
        <v>0</v>
      </c>
      <c r="Y49" s="43">
        <v>0</v>
      </c>
      <c r="Z49" s="44">
        <v>4</v>
      </c>
      <c r="AA49" s="40" t="s">
        <v>373</v>
      </c>
      <c r="AB49" s="41" t="s">
        <v>373</v>
      </c>
      <c r="AC49" s="41" t="s">
        <v>373</v>
      </c>
      <c r="AD49" s="22"/>
      <c r="AE49" s="22"/>
    </row>
    <row r="50" spans="1:31" x14ac:dyDescent="0.25">
      <c r="A50" s="32" t="s">
        <v>223</v>
      </c>
      <c r="B50" s="32" t="s">
        <v>348</v>
      </c>
      <c r="C50" s="32" t="s">
        <v>65</v>
      </c>
      <c r="D50" s="32">
        <v>1.22</v>
      </c>
      <c r="E50" s="46">
        <v>100</v>
      </c>
      <c r="F50" s="46">
        <v>0</v>
      </c>
      <c r="G50" s="46">
        <v>0</v>
      </c>
      <c r="H50" s="46">
        <v>0</v>
      </c>
      <c r="I50" s="49">
        <v>0</v>
      </c>
      <c r="J50" s="49">
        <v>0</v>
      </c>
      <c r="K50" s="49">
        <v>0</v>
      </c>
      <c r="L50" s="47">
        <v>0</v>
      </c>
      <c r="M50" s="47">
        <v>0</v>
      </c>
      <c r="N50" s="47">
        <v>0</v>
      </c>
      <c r="O50" s="47">
        <v>0</v>
      </c>
      <c r="P50" s="38">
        <v>4.9699354216851104</v>
      </c>
      <c r="Q50" s="38">
        <v>0.36475766704384799</v>
      </c>
      <c r="R50" s="38">
        <v>9.4229298807955206E-2</v>
      </c>
      <c r="S50" s="37">
        <v>10.4676465659355</v>
      </c>
      <c r="T50" s="37">
        <v>3.8398801663478301</v>
      </c>
      <c r="U50" s="37">
        <v>0.408193694600262</v>
      </c>
      <c r="V50" s="39" t="s">
        <v>373</v>
      </c>
      <c r="W50" s="42">
        <v>0</v>
      </c>
      <c r="X50" s="42">
        <v>0</v>
      </c>
      <c r="Y50" s="43">
        <v>0</v>
      </c>
      <c r="Z50" s="44">
        <v>0</v>
      </c>
      <c r="AA50" s="40" t="s">
        <v>373</v>
      </c>
      <c r="AB50" s="41" t="s">
        <v>373</v>
      </c>
      <c r="AC50" s="41" t="s">
        <v>373</v>
      </c>
      <c r="AD50" s="22"/>
      <c r="AE50" s="22"/>
    </row>
    <row r="51" spans="1:31" x14ac:dyDescent="0.25">
      <c r="A51" s="32" t="s">
        <v>224</v>
      </c>
      <c r="B51" s="32" t="s">
        <v>348</v>
      </c>
      <c r="C51" s="32" t="s">
        <v>66</v>
      </c>
      <c r="D51" s="32">
        <v>1.26</v>
      </c>
      <c r="E51" s="46">
        <v>100</v>
      </c>
      <c r="F51" s="46">
        <v>0</v>
      </c>
      <c r="G51" s="46">
        <v>0</v>
      </c>
      <c r="H51" s="46">
        <v>0</v>
      </c>
      <c r="I51" s="49">
        <v>0</v>
      </c>
      <c r="J51" s="49">
        <v>0</v>
      </c>
      <c r="K51" s="49">
        <v>0</v>
      </c>
      <c r="L51" s="47">
        <v>0</v>
      </c>
      <c r="M51" s="47">
        <v>0</v>
      </c>
      <c r="N51" s="47">
        <v>0</v>
      </c>
      <c r="O51" s="47">
        <v>0</v>
      </c>
      <c r="P51" s="38">
        <v>0</v>
      </c>
      <c r="Q51" s="38">
        <v>0</v>
      </c>
      <c r="R51" s="38">
        <v>0</v>
      </c>
      <c r="S51" s="37">
        <v>0.22231616078337901</v>
      </c>
      <c r="T51" s="37">
        <v>0</v>
      </c>
      <c r="U51" s="37">
        <v>0</v>
      </c>
      <c r="V51" s="39" t="s">
        <v>372</v>
      </c>
      <c r="W51" s="42">
        <v>0</v>
      </c>
      <c r="X51" s="42">
        <v>0</v>
      </c>
      <c r="Y51" s="43">
        <v>0</v>
      </c>
      <c r="Z51" s="44">
        <v>3</v>
      </c>
      <c r="AA51" s="40" t="s">
        <v>373</v>
      </c>
      <c r="AB51" s="41" t="s">
        <v>373</v>
      </c>
      <c r="AC51" s="41" t="s">
        <v>373</v>
      </c>
      <c r="AD51" s="22"/>
      <c r="AE51" s="22"/>
    </row>
    <row r="52" spans="1:31" ht="30" x14ac:dyDescent="0.25">
      <c r="A52" s="32" t="s">
        <v>225</v>
      </c>
      <c r="B52" s="32" t="s">
        <v>348</v>
      </c>
      <c r="C52" s="32" t="s">
        <v>67</v>
      </c>
      <c r="D52" s="32">
        <v>6.5</v>
      </c>
      <c r="E52" s="46">
        <v>100</v>
      </c>
      <c r="F52" s="46">
        <v>0</v>
      </c>
      <c r="G52" s="46">
        <v>0</v>
      </c>
      <c r="H52" s="46">
        <v>0</v>
      </c>
      <c r="I52" s="49">
        <v>0</v>
      </c>
      <c r="J52" s="49">
        <v>0</v>
      </c>
      <c r="K52" s="49">
        <v>0</v>
      </c>
      <c r="L52" s="47">
        <v>0</v>
      </c>
      <c r="M52" s="47">
        <v>0</v>
      </c>
      <c r="N52" s="47">
        <v>0</v>
      </c>
      <c r="O52" s="47">
        <v>0</v>
      </c>
      <c r="P52" s="38">
        <v>2.9819415018331199</v>
      </c>
      <c r="Q52" s="38">
        <v>2.11434997288108</v>
      </c>
      <c r="R52" s="38">
        <v>1.58743867511498</v>
      </c>
      <c r="S52" s="37">
        <v>4.0195348514799099</v>
      </c>
      <c r="T52" s="37">
        <v>2.8944634879401399</v>
      </c>
      <c r="U52" s="37">
        <v>2.31964004875657</v>
      </c>
      <c r="V52" s="39" t="s">
        <v>372</v>
      </c>
      <c r="W52" s="42">
        <v>0</v>
      </c>
      <c r="X52" s="42">
        <v>0</v>
      </c>
      <c r="Y52" s="43">
        <v>0</v>
      </c>
      <c r="Z52" s="44">
        <v>0</v>
      </c>
      <c r="AA52" s="40" t="s">
        <v>373</v>
      </c>
      <c r="AB52" s="41" t="s">
        <v>373</v>
      </c>
      <c r="AC52" s="41" t="s">
        <v>373</v>
      </c>
      <c r="AD52" s="22"/>
      <c r="AE52" s="22"/>
    </row>
    <row r="53" spans="1:31" x14ac:dyDescent="0.25">
      <c r="A53" s="32" t="s">
        <v>226</v>
      </c>
      <c r="B53" s="32" t="s">
        <v>348</v>
      </c>
      <c r="C53" s="32" t="s">
        <v>68</v>
      </c>
      <c r="D53" s="32">
        <v>3.34</v>
      </c>
      <c r="E53" s="46">
        <v>100</v>
      </c>
      <c r="F53" s="46">
        <v>0</v>
      </c>
      <c r="G53" s="46">
        <v>0</v>
      </c>
      <c r="H53" s="46">
        <v>0</v>
      </c>
      <c r="I53" s="49">
        <v>0</v>
      </c>
      <c r="J53" s="49">
        <v>0</v>
      </c>
      <c r="K53" s="49">
        <v>1.8915654052985</v>
      </c>
      <c r="L53" s="47">
        <v>0</v>
      </c>
      <c r="M53" s="47">
        <v>0</v>
      </c>
      <c r="N53" s="47">
        <v>0</v>
      </c>
      <c r="O53" s="47">
        <v>0</v>
      </c>
      <c r="P53" s="38">
        <v>11.622027442618201</v>
      </c>
      <c r="Q53" s="38">
        <v>5.4788576266637898</v>
      </c>
      <c r="R53" s="38">
        <v>3.50482842134446</v>
      </c>
      <c r="S53" s="37">
        <v>15.546283205116399</v>
      </c>
      <c r="T53" s="37">
        <v>11.170899833140099</v>
      </c>
      <c r="U53" s="37">
        <v>9.0660896848081105</v>
      </c>
      <c r="V53" s="39" t="s">
        <v>372</v>
      </c>
      <c r="W53" s="42">
        <v>0</v>
      </c>
      <c r="X53" s="42">
        <v>0</v>
      </c>
      <c r="Y53" s="43">
        <v>0</v>
      </c>
      <c r="Z53" s="44">
        <v>1</v>
      </c>
      <c r="AA53" s="40" t="s">
        <v>373</v>
      </c>
      <c r="AB53" s="41" t="s">
        <v>373</v>
      </c>
      <c r="AC53" s="41" t="s">
        <v>373</v>
      </c>
      <c r="AD53" s="22"/>
      <c r="AE53" s="22"/>
    </row>
    <row r="54" spans="1:31" x14ac:dyDescent="0.25">
      <c r="A54" s="32" t="s">
        <v>227</v>
      </c>
      <c r="B54" s="32" t="s">
        <v>348</v>
      </c>
      <c r="C54" s="32" t="s">
        <v>69</v>
      </c>
      <c r="D54" s="32">
        <v>0.14000000000000001</v>
      </c>
      <c r="E54" s="46">
        <v>100</v>
      </c>
      <c r="F54" s="46">
        <v>0</v>
      </c>
      <c r="G54" s="46">
        <v>0</v>
      </c>
      <c r="H54" s="46">
        <v>0</v>
      </c>
      <c r="I54" s="49">
        <v>0</v>
      </c>
      <c r="J54" s="49">
        <v>0</v>
      </c>
      <c r="K54" s="49">
        <v>0</v>
      </c>
      <c r="L54" s="47">
        <v>0</v>
      </c>
      <c r="M54" s="47">
        <v>0</v>
      </c>
      <c r="N54" s="47">
        <v>0</v>
      </c>
      <c r="O54" s="47">
        <v>0</v>
      </c>
      <c r="P54" s="38">
        <v>0</v>
      </c>
      <c r="Q54" s="38">
        <v>0</v>
      </c>
      <c r="R54" s="38">
        <v>0</v>
      </c>
      <c r="S54" s="37">
        <v>0</v>
      </c>
      <c r="T54" s="37">
        <v>0</v>
      </c>
      <c r="U54" s="37">
        <v>0</v>
      </c>
      <c r="V54" s="39" t="s">
        <v>373</v>
      </c>
      <c r="W54" s="42">
        <v>0</v>
      </c>
      <c r="X54" s="42">
        <v>0</v>
      </c>
      <c r="Y54" s="43">
        <v>0</v>
      </c>
      <c r="Z54" s="44">
        <v>0</v>
      </c>
      <c r="AA54" s="40" t="s">
        <v>373</v>
      </c>
      <c r="AB54" s="41" t="s">
        <v>373</v>
      </c>
      <c r="AC54" s="41" t="s">
        <v>373</v>
      </c>
      <c r="AD54" s="22"/>
      <c r="AE54" s="22"/>
    </row>
    <row r="55" spans="1:31" x14ac:dyDescent="0.25">
      <c r="A55" s="32" t="s">
        <v>228</v>
      </c>
      <c r="B55" s="32" t="s">
        <v>348</v>
      </c>
      <c r="C55" s="32" t="s">
        <v>70</v>
      </c>
      <c r="D55" s="32">
        <v>1.7</v>
      </c>
      <c r="E55" s="46">
        <v>100</v>
      </c>
      <c r="F55" s="46">
        <v>0</v>
      </c>
      <c r="G55" s="46">
        <v>0</v>
      </c>
      <c r="H55" s="46">
        <v>0</v>
      </c>
      <c r="I55" s="49">
        <v>0</v>
      </c>
      <c r="J55" s="49">
        <v>0</v>
      </c>
      <c r="K55" s="49">
        <v>0</v>
      </c>
      <c r="L55" s="47">
        <v>0</v>
      </c>
      <c r="M55" s="47">
        <v>0</v>
      </c>
      <c r="N55" s="47">
        <v>0</v>
      </c>
      <c r="O55" s="47">
        <v>0</v>
      </c>
      <c r="P55" s="38">
        <v>0.33695589891258099</v>
      </c>
      <c r="Q55" s="38">
        <v>0.18413562245762199</v>
      </c>
      <c r="R55" s="38">
        <v>0.133196974123308</v>
      </c>
      <c r="S55" s="37">
        <v>1.3718817515488899</v>
      </c>
      <c r="T55" s="37">
        <v>0.33695589843888502</v>
      </c>
      <c r="U55" s="37">
        <v>0.25010569117029202</v>
      </c>
      <c r="V55" s="39" t="s">
        <v>372</v>
      </c>
      <c r="W55" s="42">
        <v>0</v>
      </c>
      <c r="X55" s="42">
        <v>0</v>
      </c>
      <c r="Y55" s="43">
        <v>0</v>
      </c>
      <c r="Z55" s="44">
        <v>0</v>
      </c>
      <c r="AA55" s="40" t="s">
        <v>373</v>
      </c>
      <c r="AB55" s="41" t="s">
        <v>373</v>
      </c>
      <c r="AC55" s="41" t="s">
        <v>373</v>
      </c>
      <c r="AD55" s="22"/>
      <c r="AE55" s="22"/>
    </row>
    <row r="56" spans="1:31" x14ac:dyDescent="0.25">
      <c r="A56" s="32" t="s">
        <v>229</v>
      </c>
      <c r="B56" s="32" t="s">
        <v>348</v>
      </c>
      <c r="C56" s="32" t="s">
        <v>71</v>
      </c>
      <c r="D56" s="32">
        <v>22.84</v>
      </c>
      <c r="E56" s="46">
        <v>98.24023861222112</v>
      </c>
      <c r="F56" s="46">
        <v>0.29113798489826004</v>
      </c>
      <c r="G56" s="46">
        <v>1.46862340288062</v>
      </c>
      <c r="H56" s="46">
        <v>0</v>
      </c>
      <c r="I56" s="49">
        <v>1.0234855682392101</v>
      </c>
      <c r="J56" s="49">
        <v>1.02348556949949</v>
      </c>
      <c r="K56" s="49">
        <v>2.37734417246604</v>
      </c>
      <c r="L56" s="47">
        <v>0</v>
      </c>
      <c r="M56" s="47">
        <v>0</v>
      </c>
      <c r="N56" s="47">
        <v>0</v>
      </c>
      <c r="O56" s="47">
        <v>0</v>
      </c>
      <c r="P56" s="38">
        <v>1.5354685240371999</v>
      </c>
      <c r="Q56" s="38">
        <v>0.72233718400132696</v>
      </c>
      <c r="R56" s="38">
        <v>0.470186919688244</v>
      </c>
      <c r="S56" s="37">
        <v>2.8954804033413302</v>
      </c>
      <c r="T56" s="37">
        <v>1.21834513498845</v>
      </c>
      <c r="U56" s="37">
        <v>0.78386716478404606</v>
      </c>
      <c r="V56" s="39" t="s">
        <v>372</v>
      </c>
      <c r="W56" s="42">
        <v>0</v>
      </c>
      <c r="X56" s="42">
        <v>0</v>
      </c>
      <c r="Y56" s="43">
        <v>0</v>
      </c>
      <c r="Z56" s="44">
        <v>0</v>
      </c>
      <c r="AA56" s="40" t="s">
        <v>372</v>
      </c>
      <c r="AB56" s="41" t="s">
        <v>373</v>
      </c>
      <c r="AC56" s="41" t="s">
        <v>373</v>
      </c>
      <c r="AD56" s="22"/>
      <c r="AE56" s="22"/>
    </row>
    <row r="57" spans="1:31" x14ac:dyDescent="0.25">
      <c r="A57" s="32" t="s">
        <v>230</v>
      </c>
      <c r="B57" s="32" t="s">
        <v>348</v>
      </c>
      <c r="C57" s="32" t="s">
        <v>72</v>
      </c>
      <c r="D57" s="32">
        <v>0.04</v>
      </c>
      <c r="E57" s="46">
        <v>100</v>
      </c>
      <c r="F57" s="46">
        <v>0</v>
      </c>
      <c r="G57" s="46">
        <v>0</v>
      </c>
      <c r="H57" s="46">
        <v>0</v>
      </c>
      <c r="I57" s="49">
        <v>0</v>
      </c>
      <c r="J57" s="49">
        <v>0</v>
      </c>
      <c r="K57" s="49">
        <v>0</v>
      </c>
      <c r="L57" s="47">
        <v>0</v>
      </c>
      <c r="M57" s="47">
        <v>0</v>
      </c>
      <c r="N57" s="47">
        <v>0</v>
      </c>
      <c r="O57" s="47">
        <v>0</v>
      </c>
      <c r="P57" s="38">
        <v>0</v>
      </c>
      <c r="Q57" s="38">
        <v>0</v>
      </c>
      <c r="R57" s="38">
        <v>0</v>
      </c>
      <c r="S57" s="37">
        <v>0</v>
      </c>
      <c r="T57" s="37">
        <v>0</v>
      </c>
      <c r="U57" s="37">
        <v>0</v>
      </c>
      <c r="V57" s="39" t="s">
        <v>373</v>
      </c>
      <c r="W57" s="42">
        <v>0</v>
      </c>
      <c r="X57" s="42">
        <v>0</v>
      </c>
      <c r="Y57" s="43">
        <v>0</v>
      </c>
      <c r="Z57" s="44">
        <v>1</v>
      </c>
      <c r="AA57" s="40" t="s">
        <v>375</v>
      </c>
      <c r="AB57" s="41" t="s">
        <v>373</v>
      </c>
      <c r="AC57" s="41" t="s">
        <v>373</v>
      </c>
      <c r="AD57" s="22"/>
      <c r="AE57" s="22"/>
    </row>
    <row r="58" spans="1:31" x14ac:dyDescent="0.25">
      <c r="A58" s="32" t="s">
        <v>231</v>
      </c>
      <c r="B58" s="32" t="s">
        <v>348</v>
      </c>
      <c r="C58" s="32" t="s">
        <v>73</v>
      </c>
      <c r="D58" s="32">
        <v>1</v>
      </c>
      <c r="E58" s="46">
        <v>100</v>
      </c>
      <c r="F58" s="46">
        <v>0</v>
      </c>
      <c r="G58" s="46">
        <v>0</v>
      </c>
      <c r="H58" s="46">
        <v>0</v>
      </c>
      <c r="I58" s="49">
        <v>0</v>
      </c>
      <c r="J58" s="49">
        <v>0</v>
      </c>
      <c r="K58" s="49">
        <v>0</v>
      </c>
      <c r="L58" s="47">
        <v>0</v>
      </c>
      <c r="M58" s="47">
        <v>0</v>
      </c>
      <c r="N58" s="47">
        <v>0</v>
      </c>
      <c r="O58" s="47">
        <v>0</v>
      </c>
      <c r="P58" s="38">
        <v>2.8371297169635299</v>
      </c>
      <c r="Q58" s="38">
        <v>2.2005278257472498</v>
      </c>
      <c r="R58" s="38">
        <v>1.01731586881105</v>
      </c>
      <c r="S58" s="37">
        <v>4.2750503435368197</v>
      </c>
      <c r="T58" s="37">
        <v>2.7971875058816198</v>
      </c>
      <c r="U58" s="37">
        <v>2.4381725165752601</v>
      </c>
      <c r="V58" s="39" t="s">
        <v>373</v>
      </c>
      <c r="W58" s="42">
        <v>0</v>
      </c>
      <c r="X58" s="42">
        <v>0</v>
      </c>
      <c r="Y58" s="43">
        <v>0</v>
      </c>
      <c r="Z58" s="44">
        <v>0</v>
      </c>
      <c r="AA58" s="40" t="s">
        <v>375</v>
      </c>
      <c r="AB58" s="41" t="s">
        <v>373</v>
      </c>
      <c r="AC58" s="41" t="s">
        <v>373</v>
      </c>
      <c r="AD58" s="22"/>
      <c r="AE58" s="22"/>
    </row>
    <row r="59" spans="1:31" ht="30" x14ac:dyDescent="0.25">
      <c r="A59" s="32" t="s">
        <v>232</v>
      </c>
      <c r="B59" s="32" t="s">
        <v>348</v>
      </c>
      <c r="C59" s="32" t="s">
        <v>74</v>
      </c>
      <c r="D59" s="32">
        <v>29.71</v>
      </c>
      <c r="E59" s="46">
        <v>100</v>
      </c>
      <c r="F59" s="46">
        <v>0</v>
      </c>
      <c r="G59" s="46">
        <v>0</v>
      </c>
      <c r="H59" s="46">
        <v>0</v>
      </c>
      <c r="I59" s="49">
        <v>0</v>
      </c>
      <c r="J59" s="49">
        <v>0</v>
      </c>
      <c r="K59" s="49">
        <v>11.053168900078999</v>
      </c>
      <c r="L59" s="47">
        <v>0</v>
      </c>
      <c r="M59" s="47">
        <v>0</v>
      </c>
      <c r="N59" s="47">
        <v>0.70864735132610401</v>
      </c>
      <c r="O59" s="47">
        <v>4.0770916292177697</v>
      </c>
      <c r="P59" s="38">
        <v>0.31341893578303198</v>
      </c>
      <c r="Q59" s="38">
        <v>6.7633476191521005E-2</v>
      </c>
      <c r="R59" s="38">
        <v>5.4622816399949904E-3</v>
      </c>
      <c r="S59" s="37">
        <v>0.92863874592477202</v>
      </c>
      <c r="T59" s="37">
        <v>0.22589170486046201</v>
      </c>
      <c r="U59" s="37">
        <v>0.10407161703237899</v>
      </c>
      <c r="V59" s="39" t="s">
        <v>372</v>
      </c>
      <c r="W59" s="42">
        <v>0</v>
      </c>
      <c r="X59" s="42">
        <v>0</v>
      </c>
      <c r="Y59" s="43">
        <v>0</v>
      </c>
      <c r="Z59" s="44">
        <v>4</v>
      </c>
      <c r="AA59" s="40" t="s">
        <v>375</v>
      </c>
      <c r="AB59" s="41" t="s">
        <v>373</v>
      </c>
      <c r="AC59" s="41" t="s">
        <v>373</v>
      </c>
      <c r="AD59" s="22"/>
      <c r="AE59" s="22"/>
    </row>
    <row r="60" spans="1:31" x14ac:dyDescent="0.25">
      <c r="A60" s="32" t="s">
        <v>233</v>
      </c>
      <c r="B60" s="32" t="s">
        <v>348</v>
      </c>
      <c r="C60" s="32" t="s">
        <v>75</v>
      </c>
      <c r="D60" s="32">
        <v>28.02</v>
      </c>
      <c r="E60" s="46">
        <v>100</v>
      </c>
      <c r="F60" s="46">
        <v>0</v>
      </c>
      <c r="G60" s="46">
        <v>0</v>
      </c>
      <c r="H60" s="46">
        <v>0</v>
      </c>
      <c r="I60" s="49">
        <v>0</v>
      </c>
      <c r="J60" s="49">
        <v>0</v>
      </c>
      <c r="K60" s="49">
        <v>0</v>
      </c>
      <c r="L60" s="47">
        <v>0</v>
      </c>
      <c r="M60" s="47">
        <v>0</v>
      </c>
      <c r="N60" s="47">
        <v>0</v>
      </c>
      <c r="O60" s="47">
        <v>0</v>
      </c>
      <c r="P60" s="38">
        <v>1.63122280069224</v>
      </c>
      <c r="Q60" s="38">
        <v>0.65580756213584501</v>
      </c>
      <c r="R60" s="38">
        <v>0.38589866069797202</v>
      </c>
      <c r="S60" s="37">
        <v>3.1265565792671701</v>
      </c>
      <c r="T60" s="37">
        <v>1.3346026063275001</v>
      </c>
      <c r="U60" s="37">
        <v>0.72599992697071902</v>
      </c>
      <c r="V60" s="39" t="s">
        <v>373</v>
      </c>
      <c r="W60" s="42">
        <v>0</v>
      </c>
      <c r="X60" s="42">
        <v>0</v>
      </c>
      <c r="Y60" s="43">
        <v>0</v>
      </c>
      <c r="Z60" s="44">
        <v>16</v>
      </c>
      <c r="AA60" s="40" t="s">
        <v>375</v>
      </c>
      <c r="AB60" s="41" t="s">
        <v>373</v>
      </c>
      <c r="AC60" s="41" t="s">
        <v>373</v>
      </c>
      <c r="AD60" s="22"/>
      <c r="AE60" s="22"/>
    </row>
    <row r="61" spans="1:31" ht="30" x14ac:dyDescent="0.25">
      <c r="A61" s="32" t="s">
        <v>234</v>
      </c>
      <c r="B61" s="32" t="s">
        <v>348</v>
      </c>
      <c r="C61" s="32" t="s">
        <v>76</v>
      </c>
      <c r="D61" s="32">
        <v>0.18</v>
      </c>
      <c r="E61" s="46">
        <v>100</v>
      </c>
      <c r="F61" s="46">
        <v>0</v>
      </c>
      <c r="G61" s="46">
        <v>0</v>
      </c>
      <c r="H61" s="46">
        <v>0</v>
      </c>
      <c r="I61" s="49">
        <v>0</v>
      </c>
      <c r="J61" s="49">
        <v>0</v>
      </c>
      <c r="K61" s="49">
        <v>0</v>
      </c>
      <c r="L61" s="47">
        <v>0</v>
      </c>
      <c r="M61" s="47">
        <v>0</v>
      </c>
      <c r="N61" s="47">
        <v>0</v>
      </c>
      <c r="O61" s="47">
        <v>0</v>
      </c>
      <c r="P61" s="38">
        <v>0</v>
      </c>
      <c r="Q61" s="38">
        <v>0</v>
      </c>
      <c r="R61" s="38">
        <v>0</v>
      </c>
      <c r="S61" s="37">
        <v>0</v>
      </c>
      <c r="T61" s="37">
        <v>0</v>
      </c>
      <c r="U61" s="37">
        <v>0</v>
      </c>
      <c r="V61" s="39" t="s">
        <v>373</v>
      </c>
      <c r="W61" s="42">
        <v>0</v>
      </c>
      <c r="X61" s="42">
        <v>0</v>
      </c>
      <c r="Y61" s="43">
        <v>0</v>
      </c>
      <c r="Z61" s="44">
        <v>1</v>
      </c>
      <c r="AA61" s="40" t="s">
        <v>375</v>
      </c>
      <c r="AB61" s="41" t="s">
        <v>373</v>
      </c>
      <c r="AC61" s="41" t="s">
        <v>373</v>
      </c>
      <c r="AD61" s="22"/>
      <c r="AE61" s="22"/>
    </row>
    <row r="62" spans="1:31" x14ac:dyDescent="0.25">
      <c r="A62" s="32" t="s">
        <v>235</v>
      </c>
      <c r="B62" s="32" t="s">
        <v>348</v>
      </c>
      <c r="C62" s="32" t="s">
        <v>77</v>
      </c>
      <c r="D62" s="32">
        <v>24.1</v>
      </c>
      <c r="E62" s="46">
        <v>99.543651395329974</v>
      </c>
      <c r="F62" s="46">
        <v>0.24067047099432798</v>
      </c>
      <c r="G62" s="46">
        <v>0.21567813367569499</v>
      </c>
      <c r="H62" s="46">
        <v>0</v>
      </c>
      <c r="I62" s="49">
        <v>0</v>
      </c>
      <c r="J62" s="49">
        <v>0</v>
      </c>
      <c r="K62" s="49">
        <v>10.1255344859247</v>
      </c>
      <c r="L62" s="47">
        <v>0</v>
      </c>
      <c r="M62" s="47">
        <v>0</v>
      </c>
      <c r="N62" s="47">
        <v>1.7985890501997901</v>
      </c>
      <c r="O62" s="47">
        <v>3.04812705977184</v>
      </c>
      <c r="P62" s="38">
        <v>1.8325335348132901</v>
      </c>
      <c r="Q62" s="38">
        <v>1.1744965557987801</v>
      </c>
      <c r="R62" s="38">
        <v>0.90561840242540204</v>
      </c>
      <c r="S62" s="37">
        <v>3.5069589846075102</v>
      </c>
      <c r="T62" s="37">
        <v>1.72749526932145</v>
      </c>
      <c r="U62" s="37">
        <v>1.27790760758721</v>
      </c>
      <c r="V62" s="39" t="s">
        <v>372</v>
      </c>
      <c r="W62" s="42">
        <v>0</v>
      </c>
      <c r="X62" s="42">
        <v>0</v>
      </c>
      <c r="Y62" s="43">
        <v>0</v>
      </c>
      <c r="Z62" s="44">
        <v>2</v>
      </c>
      <c r="AA62" s="40" t="s">
        <v>375</v>
      </c>
      <c r="AB62" s="41" t="s">
        <v>372</v>
      </c>
      <c r="AC62" s="41" t="s">
        <v>372</v>
      </c>
      <c r="AD62" s="22"/>
      <c r="AE62" s="22"/>
    </row>
    <row r="63" spans="1:31" x14ac:dyDescent="0.25">
      <c r="A63" s="32" t="s">
        <v>236</v>
      </c>
      <c r="B63" s="32" t="s">
        <v>348</v>
      </c>
      <c r="C63" s="32" t="s">
        <v>78</v>
      </c>
      <c r="D63" s="32">
        <v>1.65</v>
      </c>
      <c r="E63" s="46">
        <v>91.361125179959117</v>
      </c>
      <c r="F63" s="46">
        <v>8.6388748200408898</v>
      </c>
      <c r="G63" s="46">
        <v>0</v>
      </c>
      <c r="H63" s="46">
        <v>0</v>
      </c>
      <c r="I63" s="49">
        <v>0</v>
      </c>
      <c r="J63" s="49">
        <v>0</v>
      </c>
      <c r="K63" s="49">
        <v>8.9626757035237006</v>
      </c>
      <c r="L63" s="47">
        <v>0</v>
      </c>
      <c r="M63" s="47">
        <v>0</v>
      </c>
      <c r="N63" s="47">
        <v>0</v>
      </c>
      <c r="O63" s="47">
        <v>0</v>
      </c>
      <c r="P63" s="38">
        <v>8.1354756326172506</v>
      </c>
      <c r="Q63" s="38">
        <v>6.5700661602670403</v>
      </c>
      <c r="R63" s="38">
        <v>2.1815313386547301</v>
      </c>
      <c r="S63" s="37">
        <v>10.074314741526999</v>
      </c>
      <c r="T63" s="37">
        <v>8.0086738508250193</v>
      </c>
      <c r="U63" s="37">
        <v>6.8096386264736299</v>
      </c>
      <c r="V63" s="39" t="s">
        <v>373</v>
      </c>
      <c r="W63" s="42">
        <v>0</v>
      </c>
      <c r="X63" s="42">
        <v>0</v>
      </c>
      <c r="Y63" s="43">
        <v>0</v>
      </c>
      <c r="Z63" s="44">
        <v>6</v>
      </c>
      <c r="AA63" s="40" t="s">
        <v>375</v>
      </c>
      <c r="AB63" s="41" t="s">
        <v>373</v>
      </c>
      <c r="AC63" s="41" t="s">
        <v>373</v>
      </c>
      <c r="AD63" s="22"/>
      <c r="AE63" s="22"/>
    </row>
    <row r="64" spans="1:31" x14ac:dyDescent="0.25">
      <c r="A64" s="32" t="s">
        <v>237</v>
      </c>
      <c r="B64" s="32" t="s">
        <v>348</v>
      </c>
      <c r="C64" s="32" t="s">
        <v>79</v>
      </c>
      <c r="D64" s="32">
        <v>24.09</v>
      </c>
      <c r="E64" s="46">
        <v>86.163875547408793</v>
      </c>
      <c r="F64" s="46">
        <v>1.8107349859752997</v>
      </c>
      <c r="G64" s="46">
        <v>12.0253894666159</v>
      </c>
      <c r="H64" s="46">
        <v>3.55057334014657</v>
      </c>
      <c r="I64" s="49">
        <v>10.132317661947001</v>
      </c>
      <c r="J64" s="49">
        <v>11.3826014381481</v>
      </c>
      <c r="K64" s="49">
        <v>39.911872312779998</v>
      </c>
      <c r="L64" s="47">
        <v>6.0711055068275899</v>
      </c>
      <c r="M64" s="47">
        <v>6.3583607757696798</v>
      </c>
      <c r="N64" s="47">
        <v>14.2122976322604</v>
      </c>
      <c r="O64" s="47">
        <v>21.0903916775145</v>
      </c>
      <c r="P64" s="38">
        <v>8.6058126139317999</v>
      </c>
      <c r="Q64" s="38">
        <v>5.0139855486362697</v>
      </c>
      <c r="R64" s="38">
        <v>3.1698717545504</v>
      </c>
      <c r="S64" s="37">
        <v>11.125008101259301</v>
      </c>
      <c r="T64" s="37">
        <v>8.1527775352643008</v>
      </c>
      <c r="U64" s="37">
        <v>5.6120843005398999</v>
      </c>
      <c r="V64" s="39" t="s">
        <v>372</v>
      </c>
      <c r="W64" s="42">
        <v>0</v>
      </c>
      <c r="X64" s="42">
        <v>0</v>
      </c>
      <c r="Y64" s="43">
        <v>0</v>
      </c>
      <c r="Z64" s="44">
        <v>1</v>
      </c>
      <c r="AA64" s="40" t="s">
        <v>375</v>
      </c>
      <c r="AB64" s="41" t="s">
        <v>372</v>
      </c>
      <c r="AC64" s="41" t="s">
        <v>372</v>
      </c>
      <c r="AD64" s="22"/>
      <c r="AE64" s="22"/>
    </row>
    <row r="65" spans="1:31" x14ac:dyDescent="0.25">
      <c r="A65" s="32" t="s">
        <v>238</v>
      </c>
      <c r="B65" s="32" t="s">
        <v>348</v>
      </c>
      <c r="C65" s="32" t="s">
        <v>80</v>
      </c>
      <c r="D65" s="32">
        <v>0.19</v>
      </c>
      <c r="E65" s="46">
        <v>100</v>
      </c>
      <c r="F65" s="46">
        <v>0</v>
      </c>
      <c r="G65" s="46">
        <v>0</v>
      </c>
      <c r="H65" s="46">
        <v>0</v>
      </c>
      <c r="I65" s="49">
        <v>0</v>
      </c>
      <c r="J65" s="49">
        <v>0</v>
      </c>
      <c r="K65" s="49">
        <v>0</v>
      </c>
      <c r="L65" s="47">
        <v>0</v>
      </c>
      <c r="M65" s="47">
        <v>0</v>
      </c>
      <c r="N65" s="47">
        <v>0</v>
      </c>
      <c r="O65" s="47">
        <v>0</v>
      </c>
      <c r="P65" s="38">
        <v>24.4858706093409</v>
      </c>
      <c r="Q65" s="38">
        <v>21.071078157767101</v>
      </c>
      <c r="R65" s="38">
        <v>18.634896364316699</v>
      </c>
      <c r="S65" s="37">
        <v>28.527700832443301</v>
      </c>
      <c r="T65" s="37">
        <v>23.629717764111899</v>
      </c>
      <c r="U65" s="37">
        <v>21.922146105728899</v>
      </c>
      <c r="V65" s="39" t="s">
        <v>372</v>
      </c>
      <c r="W65" s="42">
        <v>0</v>
      </c>
      <c r="X65" s="42">
        <v>0</v>
      </c>
      <c r="Y65" s="43">
        <v>0</v>
      </c>
      <c r="Z65" s="44">
        <v>0</v>
      </c>
      <c r="AA65" s="40" t="s">
        <v>375</v>
      </c>
      <c r="AB65" s="41" t="s">
        <v>373</v>
      </c>
      <c r="AC65" s="41" t="s">
        <v>373</v>
      </c>
      <c r="AD65" s="22"/>
      <c r="AE65" s="22"/>
    </row>
    <row r="66" spans="1:31" x14ac:dyDescent="0.25">
      <c r="A66" s="32" t="s">
        <v>239</v>
      </c>
      <c r="B66" s="32" t="s">
        <v>348</v>
      </c>
      <c r="C66" s="32" t="s">
        <v>81</v>
      </c>
      <c r="D66" s="32">
        <v>1.47</v>
      </c>
      <c r="E66" s="46">
        <v>100</v>
      </c>
      <c r="F66" s="46">
        <v>0</v>
      </c>
      <c r="G66" s="46">
        <v>0</v>
      </c>
      <c r="H66" s="46">
        <v>0</v>
      </c>
      <c r="I66" s="49">
        <v>0</v>
      </c>
      <c r="J66" s="49">
        <v>0</v>
      </c>
      <c r="K66" s="49">
        <v>0.125301851947941</v>
      </c>
      <c r="L66" s="47">
        <v>0</v>
      </c>
      <c r="M66" s="47">
        <v>0</v>
      </c>
      <c r="N66" s="47">
        <v>0</v>
      </c>
      <c r="O66" s="47">
        <v>0</v>
      </c>
      <c r="P66" s="38">
        <v>4.0708308997038998</v>
      </c>
      <c r="Q66" s="38">
        <v>1.89037014276772</v>
      </c>
      <c r="R66" s="38">
        <v>1.1583522127511301</v>
      </c>
      <c r="S66" s="37">
        <v>7.27986351279948</v>
      </c>
      <c r="T66" s="37">
        <v>3.8423239478910798</v>
      </c>
      <c r="U66" s="37">
        <v>1.97188576069523</v>
      </c>
      <c r="V66" s="39" t="s">
        <v>372</v>
      </c>
      <c r="W66" s="42">
        <v>0</v>
      </c>
      <c r="X66" s="42">
        <v>0</v>
      </c>
      <c r="Y66" s="43">
        <v>0</v>
      </c>
      <c r="Z66" s="44">
        <v>1</v>
      </c>
      <c r="AA66" s="40" t="s">
        <v>375</v>
      </c>
      <c r="AB66" s="41" t="s">
        <v>373</v>
      </c>
      <c r="AC66" s="41" t="s">
        <v>373</v>
      </c>
      <c r="AD66" s="22"/>
      <c r="AE66" s="22"/>
    </row>
    <row r="67" spans="1:31" x14ac:dyDescent="0.25">
      <c r="A67" s="32" t="s">
        <v>240</v>
      </c>
      <c r="B67" s="32" t="s">
        <v>348</v>
      </c>
      <c r="C67" s="32" t="s">
        <v>82</v>
      </c>
      <c r="D67" s="32">
        <v>19.21</v>
      </c>
      <c r="E67" s="46">
        <v>85.020337663642394</v>
      </c>
      <c r="F67" s="46">
        <v>1.6790011261161002</v>
      </c>
      <c r="G67" s="46">
        <v>13.3006612102415</v>
      </c>
      <c r="H67" s="46">
        <v>0</v>
      </c>
      <c r="I67" s="49">
        <v>3.63990003398402</v>
      </c>
      <c r="J67" s="49">
        <v>3.6614271621374499</v>
      </c>
      <c r="K67" s="49">
        <v>34.342322327782</v>
      </c>
      <c r="L67" s="47">
        <v>0</v>
      </c>
      <c r="M67" s="47">
        <v>0</v>
      </c>
      <c r="N67" s="47">
        <v>21.6058721337196</v>
      </c>
      <c r="O67" s="47">
        <v>25.1625052724631</v>
      </c>
      <c r="P67" s="38">
        <v>4.07523351585745</v>
      </c>
      <c r="Q67" s="38">
        <v>2.3752822843300998</v>
      </c>
      <c r="R67" s="38">
        <v>1.4646551508502199</v>
      </c>
      <c r="S67" s="37">
        <v>6.7437183715170601</v>
      </c>
      <c r="T67" s="37">
        <v>3.8358020970708799</v>
      </c>
      <c r="U67" s="37">
        <v>2.7271852227961602</v>
      </c>
      <c r="V67" s="39" t="s">
        <v>372</v>
      </c>
      <c r="W67" s="42">
        <v>0</v>
      </c>
      <c r="X67" s="42">
        <v>0.153378233028374</v>
      </c>
      <c r="Y67" s="43">
        <v>0</v>
      </c>
      <c r="Z67" s="44">
        <v>1</v>
      </c>
      <c r="AA67" s="40" t="s">
        <v>375</v>
      </c>
      <c r="AB67" s="41" t="s">
        <v>372</v>
      </c>
      <c r="AC67" s="41" t="s">
        <v>372</v>
      </c>
      <c r="AD67" s="22"/>
      <c r="AE67" s="22"/>
    </row>
    <row r="68" spans="1:31" x14ac:dyDescent="0.25">
      <c r="A68" s="32" t="s">
        <v>241</v>
      </c>
      <c r="B68" s="32" t="s">
        <v>348</v>
      </c>
      <c r="C68" s="32" t="s">
        <v>83</v>
      </c>
      <c r="D68" s="32">
        <v>18.260000000000002</v>
      </c>
      <c r="E68" s="46">
        <v>97.196536108293046</v>
      </c>
      <c r="F68" s="46">
        <v>0.99853271586712999</v>
      </c>
      <c r="G68" s="46">
        <v>1.8049311758398301</v>
      </c>
      <c r="H68" s="46">
        <v>0</v>
      </c>
      <c r="I68" s="49">
        <v>0.93551382195267097</v>
      </c>
      <c r="J68" s="49">
        <v>1.1899956229614901</v>
      </c>
      <c r="K68" s="49">
        <v>3.0205519167793402</v>
      </c>
      <c r="L68" s="47">
        <v>0</v>
      </c>
      <c r="M68" s="47">
        <v>0</v>
      </c>
      <c r="N68" s="47">
        <v>0</v>
      </c>
      <c r="O68" s="47">
        <v>0</v>
      </c>
      <c r="P68" s="38">
        <v>2.41874485369254</v>
      </c>
      <c r="Q68" s="38">
        <v>1.6640778226034001</v>
      </c>
      <c r="R68" s="38">
        <v>1.3644560600142399</v>
      </c>
      <c r="S68" s="37">
        <v>3.9857644069689502</v>
      </c>
      <c r="T68" s="37">
        <v>2.2091023657595001</v>
      </c>
      <c r="U68" s="37">
        <v>1.76554056465306</v>
      </c>
      <c r="V68" s="39" t="s">
        <v>372</v>
      </c>
      <c r="W68" s="42">
        <v>0</v>
      </c>
      <c r="X68" s="42">
        <v>0</v>
      </c>
      <c r="Y68" s="43">
        <v>0</v>
      </c>
      <c r="Z68" s="44">
        <v>13</v>
      </c>
      <c r="AA68" s="40" t="s">
        <v>375</v>
      </c>
      <c r="AB68" s="41" t="s">
        <v>373</v>
      </c>
      <c r="AC68" s="41" t="s">
        <v>373</v>
      </c>
      <c r="AD68" s="22"/>
      <c r="AE68" s="22"/>
    </row>
    <row r="69" spans="1:31" x14ac:dyDescent="0.25">
      <c r="A69" s="32" t="s">
        <v>242</v>
      </c>
      <c r="B69" s="32" t="s">
        <v>348</v>
      </c>
      <c r="C69" s="32" t="s">
        <v>84</v>
      </c>
      <c r="D69" s="32">
        <v>10.86</v>
      </c>
      <c r="E69" s="46">
        <v>83.711945534294699</v>
      </c>
      <c r="F69" s="46">
        <v>2.3681371649522003</v>
      </c>
      <c r="G69" s="46">
        <v>13.919917300753101</v>
      </c>
      <c r="H69" s="46">
        <v>0</v>
      </c>
      <c r="I69" s="49">
        <v>8.0972741031642101</v>
      </c>
      <c r="J69" s="49">
        <v>8.5251833313966401</v>
      </c>
      <c r="K69" s="49">
        <v>16.647781206204399</v>
      </c>
      <c r="L69" s="47">
        <v>0</v>
      </c>
      <c r="M69" s="47">
        <v>0</v>
      </c>
      <c r="N69" s="47">
        <v>0</v>
      </c>
      <c r="O69" s="47">
        <v>0</v>
      </c>
      <c r="P69" s="38">
        <v>2.4386372692524301</v>
      </c>
      <c r="Q69" s="38">
        <v>1.72546694187659</v>
      </c>
      <c r="R69" s="38">
        <v>1.58831805265115</v>
      </c>
      <c r="S69" s="37">
        <v>4.2093585526995003</v>
      </c>
      <c r="T69" s="37">
        <v>2.31345179903927</v>
      </c>
      <c r="U69" s="37">
        <v>1.7901175114258101</v>
      </c>
      <c r="V69" s="39" t="s">
        <v>372</v>
      </c>
      <c r="W69" s="42">
        <v>0</v>
      </c>
      <c r="X69" s="42">
        <v>0</v>
      </c>
      <c r="Y69" s="43">
        <v>0</v>
      </c>
      <c r="Z69" s="44">
        <v>11</v>
      </c>
      <c r="AA69" s="40" t="s">
        <v>375</v>
      </c>
      <c r="AB69" s="41" t="s">
        <v>373</v>
      </c>
      <c r="AC69" s="41" t="s">
        <v>373</v>
      </c>
      <c r="AD69" s="22"/>
      <c r="AE69" s="22"/>
    </row>
    <row r="70" spans="1:31" x14ac:dyDescent="0.25">
      <c r="A70" s="32" t="s">
        <v>243</v>
      </c>
      <c r="B70" s="32" t="s">
        <v>348</v>
      </c>
      <c r="C70" s="32" t="s">
        <v>85</v>
      </c>
      <c r="D70" s="32">
        <v>11.6</v>
      </c>
      <c r="E70" s="46">
        <v>99.922860959866156</v>
      </c>
      <c r="F70" s="46">
        <v>7.7139040133841E-2</v>
      </c>
      <c r="G70" s="46">
        <v>0</v>
      </c>
      <c r="H70" s="46">
        <v>0</v>
      </c>
      <c r="I70" s="49">
        <v>0</v>
      </c>
      <c r="J70" s="49">
        <v>0</v>
      </c>
      <c r="K70" s="49">
        <v>0.163998545841994</v>
      </c>
      <c r="L70" s="47">
        <v>0</v>
      </c>
      <c r="M70" s="47">
        <v>0</v>
      </c>
      <c r="N70" s="47">
        <v>0</v>
      </c>
      <c r="O70" s="47">
        <v>0</v>
      </c>
      <c r="P70" s="38">
        <v>1.44804912493697</v>
      </c>
      <c r="Q70" s="38">
        <v>0.42796403463059501</v>
      </c>
      <c r="R70" s="38">
        <v>0.31713368242620898</v>
      </c>
      <c r="S70" s="37">
        <v>2.8669293135874701</v>
      </c>
      <c r="T70" s="37">
        <v>1.26114195474503</v>
      </c>
      <c r="U70" s="37">
        <v>0.67967602942127503</v>
      </c>
      <c r="V70" s="39" t="s">
        <v>372</v>
      </c>
      <c r="W70" s="42">
        <v>0</v>
      </c>
      <c r="X70" s="42">
        <v>0</v>
      </c>
      <c r="Y70" s="43">
        <v>0</v>
      </c>
      <c r="Z70" s="44">
        <v>1</v>
      </c>
      <c r="AA70" s="40" t="s">
        <v>372</v>
      </c>
      <c r="AB70" s="41" t="s">
        <v>373</v>
      </c>
      <c r="AC70" s="41" t="s">
        <v>373</v>
      </c>
      <c r="AD70" s="22"/>
      <c r="AE70" s="22"/>
    </row>
    <row r="71" spans="1:31" x14ac:dyDescent="0.25">
      <c r="A71" s="32" t="s">
        <v>244</v>
      </c>
      <c r="B71" s="32" t="s">
        <v>348</v>
      </c>
      <c r="C71" s="32" t="s">
        <v>86</v>
      </c>
      <c r="D71" s="32">
        <v>4.74</v>
      </c>
      <c r="E71" s="46">
        <v>100</v>
      </c>
      <c r="F71" s="46">
        <v>0</v>
      </c>
      <c r="G71" s="46">
        <v>0</v>
      </c>
      <c r="H71" s="46">
        <v>0</v>
      </c>
      <c r="I71" s="49">
        <v>0</v>
      </c>
      <c r="J71" s="49">
        <v>0</v>
      </c>
      <c r="K71" s="49">
        <v>0</v>
      </c>
      <c r="L71" s="47">
        <v>0</v>
      </c>
      <c r="M71" s="47">
        <v>0</v>
      </c>
      <c r="N71" s="47">
        <v>0</v>
      </c>
      <c r="O71" s="47">
        <v>0</v>
      </c>
      <c r="P71" s="38">
        <v>0</v>
      </c>
      <c r="Q71" s="38">
        <v>0</v>
      </c>
      <c r="R71" s="38">
        <v>0</v>
      </c>
      <c r="S71" s="37">
        <v>5.1305424170852102E-3</v>
      </c>
      <c r="T71" s="37">
        <v>0</v>
      </c>
      <c r="U71" s="37">
        <v>0</v>
      </c>
      <c r="V71" s="39" t="s">
        <v>373</v>
      </c>
      <c r="W71" s="42">
        <v>0</v>
      </c>
      <c r="X71" s="42">
        <v>0</v>
      </c>
      <c r="Y71" s="43">
        <v>0</v>
      </c>
      <c r="Z71" s="44">
        <v>2</v>
      </c>
      <c r="AA71" s="40" t="s">
        <v>373</v>
      </c>
      <c r="AB71" s="41" t="s">
        <v>373</v>
      </c>
      <c r="AC71" s="41" t="s">
        <v>373</v>
      </c>
      <c r="AD71" s="22"/>
      <c r="AE71" s="22"/>
    </row>
    <row r="72" spans="1:31" ht="37.5" customHeight="1" x14ac:dyDescent="0.25">
      <c r="A72" s="32" t="s">
        <v>245</v>
      </c>
      <c r="B72" s="32" t="s">
        <v>348</v>
      </c>
      <c r="C72" s="32" t="s">
        <v>87</v>
      </c>
      <c r="D72" s="32">
        <v>4.1399999999999997</v>
      </c>
      <c r="E72" s="46">
        <v>100</v>
      </c>
      <c r="F72" s="46">
        <v>0</v>
      </c>
      <c r="G72" s="46">
        <v>0</v>
      </c>
      <c r="H72" s="46">
        <v>0</v>
      </c>
      <c r="I72" s="49">
        <v>0</v>
      </c>
      <c r="J72" s="49">
        <v>0</v>
      </c>
      <c r="K72" s="49">
        <v>0</v>
      </c>
      <c r="L72" s="47">
        <v>0</v>
      </c>
      <c r="M72" s="47">
        <v>0</v>
      </c>
      <c r="N72" s="47">
        <v>0</v>
      </c>
      <c r="O72" s="47">
        <v>0</v>
      </c>
      <c r="P72" s="38">
        <v>5.5878939925986204</v>
      </c>
      <c r="Q72" s="38">
        <v>3.8322309686170999</v>
      </c>
      <c r="R72" s="38">
        <v>3.1698751511935299</v>
      </c>
      <c r="S72" s="37">
        <v>6.9608212798052103</v>
      </c>
      <c r="T72" s="37">
        <v>5.4369737975110404</v>
      </c>
      <c r="U72" s="37">
        <v>4.2470436500289699</v>
      </c>
      <c r="V72" s="39" t="s">
        <v>373</v>
      </c>
      <c r="W72" s="42">
        <v>0</v>
      </c>
      <c r="X72" s="42">
        <v>0</v>
      </c>
      <c r="Y72" s="43">
        <v>0</v>
      </c>
      <c r="Z72" s="44">
        <v>11</v>
      </c>
      <c r="AA72" s="40" t="s">
        <v>373</v>
      </c>
      <c r="AB72" s="41" t="s">
        <v>373</v>
      </c>
      <c r="AC72" s="41" t="s">
        <v>373</v>
      </c>
      <c r="AD72" s="22"/>
      <c r="AE72" s="22"/>
    </row>
    <row r="73" spans="1:31" ht="30" x14ac:dyDescent="0.25">
      <c r="A73" s="32" t="s">
        <v>246</v>
      </c>
      <c r="B73" s="32" t="s">
        <v>348</v>
      </c>
      <c r="C73" s="32" t="s">
        <v>88</v>
      </c>
      <c r="D73" s="32">
        <v>1.46</v>
      </c>
      <c r="E73" s="46">
        <v>100</v>
      </c>
      <c r="F73" s="46">
        <v>0</v>
      </c>
      <c r="G73" s="46">
        <v>0</v>
      </c>
      <c r="H73" s="46">
        <v>0</v>
      </c>
      <c r="I73" s="49">
        <v>0</v>
      </c>
      <c r="J73" s="49">
        <v>0</v>
      </c>
      <c r="K73" s="49">
        <v>0</v>
      </c>
      <c r="L73" s="47">
        <v>0</v>
      </c>
      <c r="M73" s="47">
        <v>0</v>
      </c>
      <c r="N73" s="47">
        <v>0</v>
      </c>
      <c r="O73" s="47">
        <v>0</v>
      </c>
      <c r="P73" s="38">
        <v>2.60817623069675</v>
      </c>
      <c r="Q73" s="38">
        <v>1.3442508352070801</v>
      </c>
      <c r="R73" s="38">
        <v>1.1796487067227801</v>
      </c>
      <c r="S73" s="37">
        <v>3.0196590000445198</v>
      </c>
      <c r="T73" s="37">
        <v>1.7831898428734301</v>
      </c>
      <c r="U73" s="37">
        <v>1.50885297401533</v>
      </c>
      <c r="V73" s="39" t="s">
        <v>372</v>
      </c>
      <c r="W73" s="42">
        <v>0</v>
      </c>
      <c r="X73" s="42">
        <v>0</v>
      </c>
      <c r="Y73" s="43">
        <v>0</v>
      </c>
      <c r="Z73" s="44">
        <v>0</v>
      </c>
      <c r="AA73" s="40" t="s">
        <v>373</v>
      </c>
      <c r="AB73" s="41" t="s">
        <v>373</v>
      </c>
      <c r="AC73" s="41" t="s">
        <v>373</v>
      </c>
      <c r="AD73" s="22"/>
      <c r="AE73" s="22"/>
    </row>
    <row r="74" spans="1:31" ht="30" x14ac:dyDescent="0.25">
      <c r="A74" s="32" t="s">
        <v>247</v>
      </c>
      <c r="B74" s="32" t="s">
        <v>348</v>
      </c>
      <c r="C74" s="32" t="s">
        <v>89</v>
      </c>
      <c r="D74" s="32">
        <v>1.59</v>
      </c>
      <c r="E74" s="46">
        <v>100</v>
      </c>
      <c r="F74" s="46">
        <v>0</v>
      </c>
      <c r="G74" s="46">
        <v>0</v>
      </c>
      <c r="H74" s="46">
        <v>0</v>
      </c>
      <c r="I74" s="49">
        <v>0</v>
      </c>
      <c r="J74" s="49">
        <v>0</v>
      </c>
      <c r="K74" s="49">
        <v>0</v>
      </c>
      <c r="L74" s="47">
        <v>0</v>
      </c>
      <c r="M74" s="47">
        <v>0</v>
      </c>
      <c r="N74" s="47">
        <v>0</v>
      </c>
      <c r="O74" s="47">
        <v>0</v>
      </c>
      <c r="P74" s="38">
        <v>3.1933843047870898</v>
      </c>
      <c r="Q74" s="38">
        <v>1.84360106181672</v>
      </c>
      <c r="R74" s="38">
        <v>1.6321247339059799</v>
      </c>
      <c r="S74" s="37">
        <v>3.78641051981496</v>
      </c>
      <c r="T74" s="37">
        <v>2.7916304795090801</v>
      </c>
      <c r="U74" s="37">
        <v>2.0193683487034302</v>
      </c>
      <c r="V74" s="39" t="s">
        <v>373</v>
      </c>
      <c r="W74" s="42">
        <v>0</v>
      </c>
      <c r="X74" s="42">
        <v>0</v>
      </c>
      <c r="Y74" s="43">
        <v>0</v>
      </c>
      <c r="Z74" s="44">
        <v>0</v>
      </c>
      <c r="AA74" s="40" t="s">
        <v>373</v>
      </c>
      <c r="AB74" s="41" t="s">
        <v>373</v>
      </c>
      <c r="AC74" s="41" t="s">
        <v>373</v>
      </c>
      <c r="AD74" s="22"/>
      <c r="AE74" s="22"/>
    </row>
    <row r="75" spans="1:31" x14ac:dyDescent="0.25">
      <c r="A75" s="32" t="s">
        <v>248</v>
      </c>
      <c r="B75" s="32" t="s">
        <v>349</v>
      </c>
      <c r="C75" s="32" t="s">
        <v>90</v>
      </c>
      <c r="D75" s="32">
        <v>1.47</v>
      </c>
      <c r="E75" s="46">
        <v>100</v>
      </c>
      <c r="F75" s="46">
        <v>0</v>
      </c>
      <c r="G75" s="46">
        <v>0</v>
      </c>
      <c r="H75" s="46">
        <v>0</v>
      </c>
      <c r="I75" s="49">
        <v>0</v>
      </c>
      <c r="J75" s="49">
        <v>0</v>
      </c>
      <c r="K75" s="49">
        <v>0</v>
      </c>
      <c r="L75" s="47">
        <v>0</v>
      </c>
      <c r="M75" s="47">
        <v>0</v>
      </c>
      <c r="N75" s="47">
        <v>0</v>
      </c>
      <c r="O75" s="47">
        <v>0</v>
      </c>
      <c r="P75" s="38">
        <v>2.6442374573403602</v>
      </c>
      <c r="Q75" s="38">
        <v>1.4649777549788201</v>
      </c>
      <c r="R75" s="38">
        <v>0</v>
      </c>
      <c r="S75" s="37">
        <v>9.8364405931469197</v>
      </c>
      <c r="T75" s="37">
        <v>2.2414651075146099</v>
      </c>
      <c r="U75" s="37">
        <v>1.6201355265732</v>
      </c>
      <c r="V75" s="39" t="s">
        <v>373</v>
      </c>
      <c r="W75" s="42">
        <v>0</v>
      </c>
      <c r="X75" s="42">
        <v>0</v>
      </c>
      <c r="Y75" s="43">
        <v>0</v>
      </c>
      <c r="Z75" s="44">
        <v>0</v>
      </c>
      <c r="AA75" s="40" t="s">
        <v>373</v>
      </c>
      <c r="AB75" s="41" t="s">
        <v>373</v>
      </c>
      <c r="AC75" s="41" t="s">
        <v>373</v>
      </c>
      <c r="AD75" s="22"/>
      <c r="AE75" s="22"/>
    </row>
    <row r="76" spans="1:31" x14ac:dyDescent="0.25">
      <c r="A76" s="32" t="s">
        <v>249</v>
      </c>
      <c r="B76" s="32" t="s">
        <v>349</v>
      </c>
      <c r="C76" s="32" t="s">
        <v>91</v>
      </c>
      <c r="D76" s="32">
        <v>4.3</v>
      </c>
      <c r="E76" s="46">
        <v>100</v>
      </c>
      <c r="F76" s="46">
        <v>0</v>
      </c>
      <c r="G76" s="46">
        <v>0</v>
      </c>
      <c r="H76" s="46">
        <v>0</v>
      </c>
      <c r="I76" s="49">
        <v>0</v>
      </c>
      <c r="J76" s="49">
        <v>0</v>
      </c>
      <c r="K76" s="49">
        <v>0</v>
      </c>
      <c r="L76" s="47">
        <v>0</v>
      </c>
      <c r="M76" s="47">
        <v>0</v>
      </c>
      <c r="N76" s="47">
        <v>0</v>
      </c>
      <c r="O76" s="47">
        <v>0</v>
      </c>
      <c r="P76" s="38">
        <v>1.60012552235686</v>
      </c>
      <c r="Q76" s="38">
        <v>0.34477863438657103</v>
      </c>
      <c r="R76" s="38">
        <v>0.267883475725742</v>
      </c>
      <c r="S76" s="37">
        <v>4.15820837443313</v>
      </c>
      <c r="T76" s="37">
        <v>0.87485059816662702</v>
      </c>
      <c r="U76" s="37">
        <v>0.40057571696057198</v>
      </c>
      <c r="V76" s="39" t="s">
        <v>373</v>
      </c>
      <c r="W76" s="42">
        <v>0</v>
      </c>
      <c r="X76" s="42">
        <v>0</v>
      </c>
      <c r="Y76" s="43">
        <v>0</v>
      </c>
      <c r="Z76" s="44">
        <v>0</v>
      </c>
      <c r="AA76" s="40" t="s">
        <v>373</v>
      </c>
      <c r="AB76" s="41" t="s">
        <v>373</v>
      </c>
      <c r="AC76" s="41" t="s">
        <v>373</v>
      </c>
      <c r="AD76" s="22"/>
      <c r="AE76" s="22"/>
    </row>
    <row r="77" spans="1:31" x14ac:dyDescent="0.25">
      <c r="A77" s="32" t="s">
        <v>250</v>
      </c>
      <c r="B77" s="32" t="s">
        <v>349</v>
      </c>
      <c r="C77" s="32" t="s">
        <v>92</v>
      </c>
      <c r="D77" s="32">
        <v>1.8</v>
      </c>
      <c r="E77" s="46">
        <v>100</v>
      </c>
      <c r="F77" s="46">
        <v>0</v>
      </c>
      <c r="G77" s="46">
        <v>0</v>
      </c>
      <c r="H77" s="46">
        <v>0</v>
      </c>
      <c r="I77" s="49">
        <v>0</v>
      </c>
      <c r="J77" s="49">
        <v>0</v>
      </c>
      <c r="K77" s="49">
        <v>0</v>
      </c>
      <c r="L77" s="47">
        <v>0</v>
      </c>
      <c r="M77" s="47">
        <v>0</v>
      </c>
      <c r="N77" s="47">
        <v>0</v>
      </c>
      <c r="O77" s="47">
        <v>0</v>
      </c>
      <c r="P77" s="38">
        <v>2.54812785846116</v>
      </c>
      <c r="Q77" s="38">
        <v>2.1926352834717102</v>
      </c>
      <c r="R77" s="38">
        <v>2.0265364849089198</v>
      </c>
      <c r="S77" s="37">
        <v>2.87731395838843</v>
      </c>
      <c r="T77" s="37">
        <v>2.4008624521119799</v>
      </c>
      <c r="U77" s="37">
        <v>2.26050766298393</v>
      </c>
      <c r="V77" s="39" t="s">
        <v>373</v>
      </c>
      <c r="W77" s="42">
        <v>0</v>
      </c>
      <c r="X77" s="42">
        <v>0</v>
      </c>
      <c r="Y77" s="43">
        <v>0</v>
      </c>
      <c r="Z77" s="44">
        <v>0</v>
      </c>
      <c r="AA77" s="40" t="s">
        <v>373</v>
      </c>
      <c r="AB77" s="41" t="s">
        <v>373</v>
      </c>
      <c r="AC77" s="41" t="s">
        <v>373</v>
      </c>
      <c r="AD77" s="22"/>
      <c r="AE77" s="22"/>
    </row>
    <row r="78" spans="1:31" ht="30" x14ac:dyDescent="0.25">
      <c r="A78" s="32" t="s">
        <v>251</v>
      </c>
      <c r="B78" s="32" t="s">
        <v>350</v>
      </c>
      <c r="C78" s="32" t="s">
        <v>93</v>
      </c>
      <c r="D78" s="32">
        <v>0.97</v>
      </c>
      <c r="E78" s="46">
        <v>100</v>
      </c>
      <c r="F78" s="46">
        <v>0</v>
      </c>
      <c r="G78" s="46">
        <v>0</v>
      </c>
      <c r="H78" s="46">
        <v>0</v>
      </c>
      <c r="I78" s="49">
        <v>0</v>
      </c>
      <c r="J78" s="49">
        <v>0</v>
      </c>
      <c r="K78" s="49">
        <v>0</v>
      </c>
      <c r="L78" s="47">
        <v>0</v>
      </c>
      <c r="M78" s="47">
        <v>0</v>
      </c>
      <c r="N78" s="47">
        <v>0</v>
      </c>
      <c r="O78" s="47">
        <v>0</v>
      </c>
      <c r="P78" s="38">
        <v>2.7092871208787299</v>
      </c>
      <c r="Q78" s="38">
        <v>2.0057785411145201</v>
      </c>
      <c r="R78" s="38">
        <v>0.97092954729761505</v>
      </c>
      <c r="S78" s="37">
        <v>2.99768741793297</v>
      </c>
      <c r="T78" s="37">
        <v>2.4609233714605598</v>
      </c>
      <c r="U78" s="37">
        <v>2.08856649065841</v>
      </c>
      <c r="V78" s="39" t="s">
        <v>373</v>
      </c>
      <c r="W78" s="42">
        <v>0</v>
      </c>
      <c r="X78" s="42">
        <v>0</v>
      </c>
      <c r="Y78" s="43">
        <v>0</v>
      </c>
      <c r="Z78" s="44">
        <v>2</v>
      </c>
      <c r="AA78" s="40" t="s">
        <v>373</v>
      </c>
      <c r="AB78" s="41" t="s">
        <v>373</v>
      </c>
      <c r="AC78" s="41" t="s">
        <v>373</v>
      </c>
      <c r="AD78" s="22"/>
      <c r="AE78" s="22"/>
    </row>
    <row r="79" spans="1:31" x14ac:dyDescent="0.25">
      <c r="A79" s="32" t="s">
        <v>252</v>
      </c>
      <c r="B79" s="32" t="s">
        <v>351</v>
      </c>
      <c r="C79" s="32" t="s">
        <v>94</v>
      </c>
      <c r="D79" s="32">
        <v>0.18</v>
      </c>
      <c r="E79" s="46">
        <v>100</v>
      </c>
      <c r="F79" s="46">
        <v>0</v>
      </c>
      <c r="G79" s="46">
        <v>0</v>
      </c>
      <c r="H79" s="46">
        <v>0</v>
      </c>
      <c r="I79" s="49">
        <v>0</v>
      </c>
      <c r="J79" s="49">
        <v>0</v>
      </c>
      <c r="K79" s="49">
        <v>0</v>
      </c>
      <c r="L79" s="47">
        <v>0</v>
      </c>
      <c r="M79" s="47">
        <v>0</v>
      </c>
      <c r="N79" s="47">
        <v>0</v>
      </c>
      <c r="O79" s="47">
        <v>0</v>
      </c>
      <c r="P79" s="38">
        <v>3.4563570974495E-2</v>
      </c>
      <c r="Q79" s="38">
        <v>0</v>
      </c>
      <c r="R79" s="38">
        <v>0</v>
      </c>
      <c r="S79" s="37">
        <v>0.15991780027703001</v>
      </c>
      <c r="T79" s="37">
        <v>0</v>
      </c>
      <c r="U79" s="37">
        <v>0</v>
      </c>
      <c r="V79" s="39" t="s">
        <v>373</v>
      </c>
      <c r="W79" s="42">
        <v>0</v>
      </c>
      <c r="X79" s="42">
        <v>0</v>
      </c>
      <c r="Y79" s="43">
        <v>0</v>
      </c>
      <c r="Z79" s="44">
        <v>2</v>
      </c>
      <c r="AA79" s="40" t="s">
        <v>373</v>
      </c>
      <c r="AB79" s="41" t="s">
        <v>373</v>
      </c>
      <c r="AC79" s="41" t="s">
        <v>373</v>
      </c>
      <c r="AD79" s="22"/>
      <c r="AE79" s="22"/>
    </row>
    <row r="80" spans="1:31" x14ac:dyDescent="0.25">
      <c r="A80" s="32" t="s">
        <v>253</v>
      </c>
      <c r="B80" s="32" t="s">
        <v>351</v>
      </c>
      <c r="C80" s="32" t="s">
        <v>95</v>
      </c>
      <c r="D80" s="32">
        <v>0.36</v>
      </c>
      <c r="E80" s="46">
        <v>100</v>
      </c>
      <c r="F80" s="46">
        <v>0</v>
      </c>
      <c r="G80" s="46">
        <v>0</v>
      </c>
      <c r="H80" s="46">
        <v>0</v>
      </c>
      <c r="I80" s="49">
        <v>0</v>
      </c>
      <c r="J80" s="49">
        <v>0</v>
      </c>
      <c r="K80" s="49">
        <v>0</v>
      </c>
      <c r="L80" s="47">
        <v>0</v>
      </c>
      <c r="M80" s="47">
        <v>0</v>
      </c>
      <c r="N80" s="47">
        <v>0</v>
      </c>
      <c r="O80" s="47">
        <v>0</v>
      </c>
      <c r="P80" s="38">
        <v>2.4180872300677998</v>
      </c>
      <c r="Q80" s="38">
        <v>2.15092655083685</v>
      </c>
      <c r="R80" s="38">
        <v>0</v>
      </c>
      <c r="S80" s="37">
        <v>2.7705135764639599</v>
      </c>
      <c r="T80" s="37">
        <v>2.1941633545206201</v>
      </c>
      <c r="U80" s="37">
        <v>2.1509265135053899</v>
      </c>
      <c r="V80" s="39" t="s">
        <v>373</v>
      </c>
      <c r="W80" s="42">
        <v>0</v>
      </c>
      <c r="X80" s="42">
        <v>0</v>
      </c>
      <c r="Y80" s="43">
        <v>0</v>
      </c>
      <c r="Z80" s="44">
        <v>4</v>
      </c>
      <c r="AA80" s="40" t="s">
        <v>373</v>
      </c>
      <c r="AB80" s="41" t="s">
        <v>373</v>
      </c>
      <c r="AC80" s="41" t="s">
        <v>373</v>
      </c>
      <c r="AD80" s="22"/>
      <c r="AE80" s="22"/>
    </row>
    <row r="81" spans="1:31" x14ac:dyDescent="0.25">
      <c r="A81" s="32" t="s">
        <v>254</v>
      </c>
      <c r="B81" s="32" t="s">
        <v>351</v>
      </c>
      <c r="C81" s="32" t="s">
        <v>96</v>
      </c>
      <c r="D81" s="32">
        <v>0.59</v>
      </c>
      <c r="E81" s="46">
        <v>100</v>
      </c>
      <c r="F81" s="46">
        <v>0</v>
      </c>
      <c r="G81" s="46">
        <v>0</v>
      </c>
      <c r="H81" s="46">
        <v>0</v>
      </c>
      <c r="I81" s="49">
        <v>0</v>
      </c>
      <c r="J81" s="49">
        <v>0</v>
      </c>
      <c r="K81" s="49">
        <v>0</v>
      </c>
      <c r="L81" s="47">
        <v>0</v>
      </c>
      <c r="M81" s="47">
        <v>0</v>
      </c>
      <c r="N81" s="47">
        <v>0</v>
      </c>
      <c r="O81" s="47">
        <v>0</v>
      </c>
      <c r="P81" s="38">
        <v>1.4921818349299999E-4</v>
      </c>
      <c r="Q81" s="38">
        <v>0</v>
      </c>
      <c r="R81" s="38">
        <v>0</v>
      </c>
      <c r="S81" s="37">
        <v>0.20870189977735401</v>
      </c>
      <c r="T81" s="37">
        <v>1.49218183493286E-4</v>
      </c>
      <c r="U81" s="37">
        <v>1.49218183493286E-4</v>
      </c>
      <c r="V81" s="39" t="s">
        <v>373</v>
      </c>
      <c r="W81" s="42">
        <v>0</v>
      </c>
      <c r="X81" s="42">
        <v>0</v>
      </c>
      <c r="Y81" s="43">
        <v>0</v>
      </c>
      <c r="Z81" s="44">
        <v>2</v>
      </c>
      <c r="AA81" s="40" t="s">
        <v>373</v>
      </c>
      <c r="AB81" s="41" t="s">
        <v>373</v>
      </c>
      <c r="AC81" s="41" t="s">
        <v>373</v>
      </c>
      <c r="AD81" s="22"/>
      <c r="AE81" s="22"/>
    </row>
    <row r="82" spans="1:31" x14ac:dyDescent="0.25">
      <c r="A82" s="32" t="s">
        <v>255</v>
      </c>
      <c r="B82" s="32" t="s">
        <v>351</v>
      </c>
      <c r="C82" s="32" t="s">
        <v>97</v>
      </c>
      <c r="D82" s="32">
        <v>0.32</v>
      </c>
      <c r="E82" s="46">
        <v>100</v>
      </c>
      <c r="F82" s="46">
        <v>0</v>
      </c>
      <c r="G82" s="46">
        <v>0</v>
      </c>
      <c r="H82" s="46">
        <v>0</v>
      </c>
      <c r="I82" s="49">
        <v>0</v>
      </c>
      <c r="J82" s="49">
        <v>0</v>
      </c>
      <c r="K82" s="49">
        <v>0</v>
      </c>
      <c r="L82" s="47">
        <v>0</v>
      </c>
      <c r="M82" s="47">
        <v>0</v>
      </c>
      <c r="N82" s="47">
        <v>0</v>
      </c>
      <c r="O82" s="47">
        <v>0</v>
      </c>
      <c r="P82" s="38">
        <v>6.8981061057499997E-4</v>
      </c>
      <c r="Q82" s="38">
        <v>0</v>
      </c>
      <c r="R82" s="38">
        <v>0</v>
      </c>
      <c r="S82" s="37">
        <v>1.0353150258514699E-2</v>
      </c>
      <c r="T82" s="37">
        <v>6.8981061057498902E-4</v>
      </c>
      <c r="U82" s="37">
        <v>0</v>
      </c>
      <c r="V82" s="39" t="s">
        <v>373</v>
      </c>
      <c r="W82" s="42">
        <v>0</v>
      </c>
      <c r="X82" s="42">
        <v>0</v>
      </c>
      <c r="Y82" s="43">
        <v>0</v>
      </c>
      <c r="Z82" s="44">
        <v>1</v>
      </c>
      <c r="AA82" s="40" t="s">
        <v>373</v>
      </c>
      <c r="AB82" s="41" t="s">
        <v>373</v>
      </c>
      <c r="AC82" s="41" t="s">
        <v>373</v>
      </c>
      <c r="AD82" s="22"/>
      <c r="AE82" s="22"/>
    </row>
    <row r="83" spans="1:31" ht="30" x14ac:dyDescent="0.25">
      <c r="A83" s="32" t="s">
        <v>256</v>
      </c>
      <c r="B83" s="32" t="s">
        <v>351</v>
      </c>
      <c r="C83" s="32" t="s">
        <v>98</v>
      </c>
      <c r="D83" s="32">
        <v>0.32</v>
      </c>
      <c r="E83" s="46">
        <v>100</v>
      </c>
      <c r="F83" s="46">
        <v>0</v>
      </c>
      <c r="G83" s="46">
        <v>0</v>
      </c>
      <c r="H83" s="46">
        <v>0</v>
      </c>
      <c r="I83" s="49">
        <v>0</v>
      </c>
      <c r="J83" s="49">
        <v>0</v>
      </c>
      <c r="K83" s="49">
        <v>0</v>
      </c>
      <c r="L83" s="47">
        <v>0</v>
      </c>
      <c r="M83" s="47">
        <v>0</v>
      </c>
      <c r="N83" s="47">
        <v>0</v>
      </c>
      <c r="O83" s="47">
        <v>0</v>
      </c>
      <c r="P83" s="38">
        <v>0</v>
      </c>
      <c r="Q83" s="38">
        <v>0</v>
      </c>
      <c r="R83" s="38">
        <v>0</v>
      </c>
      <c r="S83" s="37">
        <v>0</v>
      </c>
      <c r="T83" s="37">
        <v>0</v>
      </c>
      <c r="U83" s="37">
        <v>0</v>
      </c>
      <c r="V83" s="39" t="s">
        <v>373</v>
      </c>
      <c r="W83" s="42">
        <v>0</v>
      </c>
      <c r="X83" s="42">
        <v>0</v>
      </c>
      <c r="Y83" s="43">
        <v>0</v>
      </c>
      <c r="Z83" s="44">
        <v>2</v>
      </c>
      <c r="AA83" s="40" t="s">
        <v>373</v>
      </c>
      <c r="AB83" s="41" t="s">
        <v>373</v>
      </c>
      <c r="AC83" s="41" t="s">
        <v>373</v>
      </c>
      <c r="AD83" s="22"/>
      <c r="AE83" s="22"/>
    </row>
    <row r="84" spans="1:31" x14ac:dyDescent="0.25">
      <c r="A84" s="32" t="s">
        <v>257</v>
      </c>
      <c r="B84" s="32" t="s">
        <v>351</v>
      </c>
      <c r="C84" s="32" t="s">
        <v>99</v>
      </c>
      <c r="D84" s="32">
        <v>4.63</v>
      </c>
      <c r="E84" s="46">
        <v>100</v>
      </c>
      <c r="F84" s="46">
        <v>0</v>
      </c>
      <c r="G84" s="46">
        <v>0</v>
      </c>
      <c r="H84" s="46">
        <v>0</v>
      </c>
      <c r="I84" s="49">
        <v>0</v>
      </c>
      <c r="J84" s="49">
        <v>0</v>
      </c>
      <c r="K84" s="49">
        <v>0</v>
      </c>
      <c r="L84" s="47">
        <v>0</v>
      </c>
      <c r="M84" s="47">
        <v>0</v>
      </c>
      <c r="N84" s="47">
        <v>0</v>
      </c>
      <c r="O84" s="47">
        <v>0</v>
      </c>
      <c r="P84" s="38">
        <v>5.3848824893211704</v>
      </c>
      <c r="Q84" s="38">
        <v>3.90675875299985</v>
      </c>
      <c r="R84" s="38">
        <v>3.45568045806617</v>
      </c>
      <c r="S84" s="37">
        <v>7.1776789996510901</v>
      </c>
      <c r="T84" s="37">
        <v>5.2874156218884796</v>
      </c>
      <c r="U84" s="37">
        <v>4.2506326330140602</v>
      </c>
      <c r="V84" s="39" t="s">
        <v>372</v>
      </c>
      <c r="W84" s="42">
        <v>0</v>
      </c>
      <c r="X84" s="42">
        <v>0</v>
      </c>
      <c r="Y84" s="43">
        <v>0</v>
      </c>
      <c r="Z84" s="44">
        <v>2</v>
      </c>
      <c r="AA84" s="40" t="s">
        <v>373</v>
      </c>
      <c r="AB84" s="41" t="s">
        <v>373</v>
      </c>
      <c r="AC84" s="41" t="s">
        <v>373</v>
      </c>
      <c r="AD84" s="23"/>
      <c r="AE84" s="22"/>
    </row>
    <row r="85" spans="1:31" x14ac:dyDescent="0.25">
      <c r="A85" s="32" t="s">
        <v>258</v>
      </c>
      <c r="B85" s="32" t="s">
        <v>348</v>
      </c>
      <c r="C85" s="32" t="s">
        <v>100</v>
      </c>
      <c r="D85" s="32">
        <v>133.85</v>
      </c>
      <c r="E85" s="46">
        <v>92.807697861062223</v>
      </c>
      <c r="F85" s="46">
        <v>1.4794410612510802</v>
      </c>
      <c r="G85" s="46">
        <v>5.7128610776866902</v>
      </c>
      <c r="H85" s="46">
        <v>0.11556170947765899</v>
      </c>
      <c r="I85" s="49">
        <v>5.8633993751815403</v>
      </c>
      <c r="J85" s="49">
        <v>11.03184228025</v>
      </c>
      <c r="K85" s="49">
        <v>12.4255485433464</v>
      </c>
      <c r="L85" s="47">
        <v>0</v>
      </c>
      <c r="M85" s="47">
        <v>0</v>
      </c>
      <c r="N85" s="47">
        <v>6.85676183904617</v>
      </c>
      <c r="O85" s="47">
        <v>8.5325481404992303</v>
      </c>
      <c r="P85" s="38">
        <v>14.4077052144979</v>
      </c>
      <c r="Q85" s="38">
        <v>7.7433236186799199</v>
      </c>
      <c r="R85" s="38">
        <v>4.4862478752922899</v>
      </c>
      <c r="S85" s="37">
        <v>23.489354832671498</v>
      </c>
      <c r="T85" s="37">
        <v>13.614343504942401</v>
      </c>
      <c r="U85" s="37">
        <v>9.0001331023156403</v>
      </c>
      <c r="V85" s="39" t="s">
        <v>372</v>
      </c>
      <c r="W85" s="42">
        <v>0</v>
      </c>
      <c r="X85" s="42">
        <v>0</v>
      </c>
      <c r="Y85" s="43">
        <v>0</v>
      </c>
      <c r="Z85" s="44">
        <v>261</v>
      </c>
      <c r="AA85" s="40" t="s">
        <v>373</v>
      </c>
      <c r="AB85" s="41" t="s">
        <v>372</v>
      </c>
      <c r="AC85" s="41" t="s">
        <v>372</v>
      </c>
      <c r="AD85" s="22"/>
      <c r="AE85" s="22"/>
    </row>
    <row r="86" spans="1:31" ht="23.1" customHeight="1" x14ac:dyDescent="0.25">
      <c r="A86" s="32" t="s">
        <v>259</v>
      </c>
      <c r="B86" s="32" t="s">
        <v>348</v>
      </c>
      <c r="C86" s="32" t="s">
        <v>101</v>
      </c>
      <c r="D86" s="32">
        <v>7.85</v>
      </c>
      <c r="E86" s="46">
        <v>66.41209856981871</v>
      </c>
      <c r="F86" s="46">
        <v>8.6578941294995104E-2</v>
      </c>
      <c r="G86" s="46">
        <v>33.501322488886302</v>
      </c>
      <c r="H86" s="46">
        <v>9.4859053670899804</v>
      </c>
      <c r="I86" s="49">
        <v>32.863530979165098</v>
      </c>
      <c r="J86" s="49">
        <v>39.430391107453097</v>
      </c>
      <c r="K86" s="49">
        <v>42.3560643884597</v>
      </c>
      <c r="L86" s="47">
        <v>0</v>
      </c>
      <c r="M86" s="47">
        <v>0</v>
      </c>
      <c r="N86" s="47">
        <v>16.159610781585801</v>
      </c>
      <c r="O86" s="47">
        <v>20.921616509080899</v>
      </c>
      <c r="P86" s="38">
        <v>7.51980158782884</v>
      </c>
      <c r="Q86" s="38">
        <v>3.3911791822923001</v>
      </c>
      <c r="R86" s="38">
        <v>1.8805435810375699</v>
      </c>
      <c r="S86" s="37">
        <v>12.065389972792699</v>
      </c>
      <c r="T86" s="37">
        <v>7.1677366878004403</v>
      </c>
      <c r="U86" s="37">
        <v>3.8308519738004199</v>
      </c>
      <c r="V86" s="39" t="s">
        <v>372</v>
      </c>
      <c r="W86" s="42">
        <v>0</v>
      </c>
      <c r="X86" s="42">
        <v>0</v>
      </c>
      <c r="Y86" s="43">
        <v>0</v>
      </c>
      <c r="Z86" s="44">
        <v>50</v>
      </c>
      <c r="AA86" s="40" t="s">
        <v>373</v>
      </c>
      <c r="AB86" s="41" t="s">
        <v>372</v>
      </c>
      <c r="AC86" s="41" t="s">
        <v>372</v>
      </c>
      <c r="AD86" s="22"/>
      <c r="AE86" s="22"/>
    </row>
    <row r="87" spans="1:31" ht="54" customHeight="1" x14ac:dyDescent="0.25">
      <c r="A87" s="32" t="s">
        <v>260</v>
      </c>
      <c r="B87" s="32" t="s">
        <v>348</v>
      </c>
      <c r="C87" s="32" t="s">
        <v>102</v>
      </c>
      <c r="D87" s="32">
        <v>5.1100000000000003</v>
      </c>
      <c r="E87" s="46">
        <v>99.77954006186097</v>
      </c>
      <c r="F87" s="46">
        <v>0.220459938139032</v>
      </c>
      <c r="G87" s="46">
        <v>0</v>
      </c>
      <c r="H87" s="46">
        <v>0</v>
      </c>
      <c r="I87" s="49">
        <v>0</v>
      </c>
      <c r="J87" s="49">
        <v>0</v>
      </c>
      <c r="K87" s="49">
        <v>1.79103104446164</v>
      </c>
      <c r="L87" s="47">
        <v>0</v>
      </c>
      <c r="M87" s="47">
        <v>0</v>
      </c>
      <c r="N87" s="47">
        <v>0</v>
      </c>
      <c r="O87" s="47">
        <v>0</v>
      </c>
      <c r="P87" s="38">
        <v>23.1424344565743</v>
      </c>
      <c r="Q87" s="38">
        <v>11.0908308753196</v>
      </c>
      <c r="R87" s="38">
        <v>7.3083732619382999</v>
      </c>
      <c r="S87" s="37">
        <v>33.290580646716101</v>
      </c>
      <c r="T87" s="37">
        <v>21.946055889466901</v>
      </c>
      <c r="U87" s="37">
        <v>12.7505985367135</v>
      </c>
      <c r="V87" s="39" t="s">
        <v>372</v>
      </c>
      <c r="W87" s="42">
        <v>0</v>
      </c>
      <c r="X87" s="42">
        <v>0</v>
      </c>
      <c r="Y87" s="43">
        <v>0</v>
      </c>
      <c r="Z87" s="44">
        <v>38</v>
      </c>
      <c r="AA87" s="40" t="s">
        <v>373</v>
      </c>
      <c r="AB87" s="41" t="s">
        <v>373</v>
      </c>
      <c r="AC87" s="41" t="s">
        <v>373</v>
      </c>
      <c r="AD87" s="22"/>
      <c r="AE87" s="22"/>
    </row>
    <row r="88" spans="1:31" ht="30" x14ac:dyDescent="0.25">
      <c r="A88" s="32" t="s">
        <v>261</v>
      </c>
      <c r="B88" s="32" t="s">
        <v>352</v>
      </c>
      <c r="C88" s="32" t="s">
        <v>103</v>
      </c>
      <c r="D88" s="32">
        <v>0.21</v>
      </c>
      <c r="E88" s="46">
        <v>100</v>
      </c>
      <c r="F88" s="46">
        <v>0</v>
      </c>
      <c r="G88" s="46">
        <v>0</v>
      </c>
      <c r="H88" s="46">
        <v>0</v>
      </c>
      <c r="I88" s="49">
        <v>0</v>
      </c>
      <c r="J88" s="49">
        <v>100</v>
      </c>
      <c r="K88" s="49">
        <v>100</v>
      </c>
      <c r="L88" s="47">
        <v>0</v>
      </c>
      <c r="M88" s="47">
        <v>0</v>
      </c>
      <c r="N88" s="47">
        <v>0</v>
      </c>
      <c r="O88" s="47">
        <v>0</v>
      </c>
      <c r="P88" s="38">
        <v>1.1070622520558999</v>
      </c>
      <c r="Q88" s="38">
        <v>0</v>
      </c>
      <c r="R88" s="38">
        <v>0</v>
      </c>
      <c r="S88" s="37">
        <v>2.7062526728324801</v>
      </c>
      <c r="T88" s="37">
        <v>0.63947567218377199</v>
      </c>
      <c r="U88" s="37">
        <v>1.9832070569987099E-2</v>
      </c>
      <c r="V88" s="39" t="s">
        <v>373</v>
      </c>
      <c r="W88" s="42">
        <v>0</v>
      </c>
      <c r="X88" s="42">
        <v>0</v>
      </c>
      <c r="Y88" s="43">
        <v>0</v>
      </c>
      <c r="Z88" s="44">
        <v>6</v>
      </c>
      <c r="AA88" s="40" t="s">
        <v>372</v>
      </c>
      <c r="AB88" s="41" t="s">
        <v>372</v>
      </c>
      <c r="AC88" s="41" t="s">
        <v>372</v>
      </c>
      <c r="AD88" s="22"/>
      <c r="AE88" s="22"/>
    </row>
    <row r="89" spans="1:31" x14ac:dyDescent="0.25">
      <c r="A89" s="32" t="s">
        <v>262</v>
      </c>
      <c r="B89" s="32" t="s">
        <v>352</v>
      </c>
      <c r="C89" s="32" t="s">
        <v>104</v>
      </c>
      <c r="D89" s="32">
        <v>0.72</v>
      </c>
      <c r="E89" s="46">
        <v>45.596708853407698</v>
      </c>
      <c r="F89" s="46">
        <v>4.5992383019376035</v>
      </c>
      <c r="G89" s="46">
        <v>49.804052844654699</v>
      </c>
      <c r="H89" s="46">
        <v>5.4654855428564797E-2</v>
      </c>
      <c r="I89" s="49">
        <v>32.742062054585602</v>
      </c>
      <c r="J89" s="49">
        <v>100</v>
      </c>
      <c r="K89" s="49">
        <v>100</v>
      </c>
      <c r="L89" s="47">
        <v>0</v>
      </c>
      <c r="M89" s="47">
        <v>0</v>
      </c>
      <c r="N89" s="47">
        <v>0</v>
      </c>
      <c r="O89" s="47">
        <v>0</v>
      </c>
      <c r="P89" s="38">
        <v>7.8617930140261798</v>
      </c>
      <c r="Q89" s="38">
        <v>5.5412495560394799</v>
      </c>
      <c r="R89" s="38">
        <v>4.2113496294729504</v>
      </c>
      <c r="S89" s="37">
        <v>9.2972323195412496</v>
      </c>
      <c r="T89" s="37">
        <v>7.0650652950982202</v>
      </c>
      <c r="U89" s="37">
        <v>6.0399620440230501</v>
      </c>
      <c r="V89" s="39" t="s">
        <v>373</v>
      </c>
      <c r="W89" s="42">
        <v>0</v>
      </c>
      <c r="X89" s="42">
        <v>0</v>
      </c>
      <c r="Y89" s="43">
        <v>0</v>
      </c>
      <c r="Z89" s="44">
        <v>3</v>
      </c>
      <c r="AA89" s="40" t="s">
        <v>372</v>
      </c>
      <c r="AB89" s="41" t="s">
        <v>372</v>
      </c>
      <c r="AC89" s="41" t="s">
        <v>372</v>
      </c>
      <c r="AD89" s="22"/>
      <c r="AE89" s="22"/>
    </row>
    <row r="90" spans="1:31" x14ac:dyDescent="0.25">
      <c r="A90" s="32" t="s">
        <v>263</v>
      </c>
      <c r="B90" s="32" t="s">
        <v>352</v>
      </c>
      <c r="C90" s="32" t="s">
        <v>105</v>
      </c>
      <c r="D90" s="32">
        <v>0.13</v>
      </c>
      <c r="E90" s="46">
        <v>0</v>
      </c>
      <c r="F90" s="46">
        <v>0</v>
      </c>
      <c r="G90" s="46">
        <v>100</v>
      </c>
      <c r="H90" s="46">
        <v>0</v>
      </c>
      <c r="I90" s="49">
        <v>0</v>
      </c>
      <c r="J90" s="49">
        <v>100</v>
      </c>
      <c r="K90" s="49">
        <v>100</v>
      </c>
      <c r="L90" s="47">
        <v>0</v>
      </c>
      <c r="M90" s="47">
        <v>0</v>
      </c>
      <c r="N90" s="47">
        <v>0</v>
      </c>
      <c r="O90" s="47">
        <v>0</v>
      </c>
      <c r="P90" s="38">
        <v>15.2122877972173</v>
      </c>
      <c r="Q90" s="38">
        <v>0</v>
      </c>
      <c r="R90" s="38">
        <v>0</v>
      </c>
      <c r="S90" s="37">
        <v>65.571525942791496</v>
      </c>
      <c r="T90" s="37">
        <v>3.8068643734553902</v>
      </c>
      <c r="U90" s="37">
        <v>0</v>
      </c>
      <c r="V90" s="39" t="s">
        <v>373</v>
      </c>
      <c r="W90" s="42">
        <v>0</v>
      </c>
      <c r="X90" s="42">
        <v>0</v>
      </c>
      <c r="Y90" s="43">
        <v>0</v>
      </c>
      <c r="Z90" s="44">
        <v>1</v>
      </c>
      <c r="AA90" s="40" t="s">
        <v>372</v>
      </c>
      <c r="AB90" s="41" t="s">
        <v>372</v>
      </c>
      <c r="AC90" s="41" t="s">
        <v>372</v>
      </c>
      <c r="AD90" s="22"/>
      <c r="AE90" s="22"/>
    </row>
    <row r="91" spans="1:31" x14ac:dyDescent="0.25">
      <c r="A91" s="32" t="s">
        <v>264</v>
      </c>
      <c r="B91" s="32" t="s">
        <v>353</v>
      </c>
      <c r="C91" s="32" t="s">
        <v>106</v>
      </c>
      <c r="D91" s="32">
        <v>1.66</v>
      </c>
      <c r="E91" s="46">
        <v>100</v>
      </c>
      <c r="F91" s="46">
        <v>0</v>
      </c>
      <c r="G91" s="46">
        <v>0</v>
      </c>
      <c r="H91" s="46">
        <v>0</v>
      </c>
      <c r="I91" s="49">
        <v>0</v>
      </c>
      <c r="J91" s="49">
        <v>0</v>
      </c>
      <c r="K91" s="49">
        <v>0</v>
      </c>
      <c r="L91" s="47">
        <v>0</v>
      </c>
      <c r="M91" s="47">
        <v>0</v>
      </c>
      <c r="N91" s="47">
        <v>0</v>
      </c>
      <c r="O91" s="47">
        <v>0</v>
      </c>
      <c r="P91" s="38">
        <v>1.97009781000715</v>
      </c>
      <c r="Q91" s="38">
        <v>0.55066906820630601</v>
      </c>
      <c r="R91" s="38">
        <v>0</v>
      </c>
      <c r="S91" s="37">
        <v>4.8712908052271402</v>
      </c>
      <c r="T91" s="37">
        <v>1.6079546489147001</v>
      </c>
      <c r="U91" s="37">
        <v>0.71466805181744597</v>
      </c>
      <c r="V91" s="39" t="s">
        <v>373</v>
      </c>
      <c r="W91" s="42">
        <v>0</v>
      </c>
      <c r="X91" s="42">
        <v>0</v>
      </c>
      <c r="Y91" s="43">
        <v>0</v>
      </c>
      <c r="Z91" s="44">
        <v>2</v>
      </c>
      <c r="AA91" s="40" t="s">
        <v>373</v>
      </c>
      <c r="AB91" s="41" t="s">
        <v>373</v>
      </c>
      <c r="AC91" s="41" t="s">
        <v>373</v>
      </c>
      <c r="AD91" s="22"/>
      <c r="AE91" s="22"/>
    </row>
    <row r="92" spans="1:31" x14ac:dyDescent="0.25">
      <c r="A92" s="32" t="s">
        <v>265</v>
      </c>
      <c r="B92" s="32" t="s">
        <v>353</v>
      </c>
      <c r="C92" s="32" t="s">
        <v>107</v>
      </c>
      <c r="D92" s="32">
        <v>3.41</v>
      </c>
      <c r="E92" s="46">
        <v>100</v>
      </c>
      <c r="F92" s="46">
        <v>0</v>
      </c>
      <c r="G92" s="46">
        <v>0</v>
      </c>
      <c r="H92" s="46">
        <v>0</v>
      </c>
      <c r="I92" s="49">
        <v>0</v>
      </c>
      <c r="J92" s="49">
        <v>0</v>
      </c>
      <c r="K92" s="49">
        <v>0</v>
      </c>
      <c r="L92" s="47">
        <v>0</v>
      </c>
      <c r="M92" s="47">
        <v>0</v>
      </c>
      <c r="N92" s="47">
        <v>0</v>
      </c>
      <c r="O92" s="47">
        <v>0</v>
      </c>
      <c r="P92" s="38">
        <v>12.917197812070899</v>
      </c>
      <c r="Q92" s="38">
        <v>6.6424431439849503</v>
      </c>
      <c r="R92" s="38">
        <v>4.4051304401618303</v>
      </c>
      <c r="S92" s="37">
        <v>27.177827582494199</v>
      </c>
      <c r="T92" s="37">
        <v>12.085636601479701</v>
      </c>
      <c r="U92" s="37">
        <v>7.6744555183223797</v>
      </c>
      <c r="V92" s="39" t="s">
        <v>372</v>
      </c>
      <c r="W92" s="42">
        <v>0</v>
      </c>
      <c r="X92" s="42">
        <v>0</v>
      </c>
      <c r="Y92" s="43">
        <v>0</v>
      </c>
      <c r="Z92" s="44">
        <v>8</v>
      </c>
      <c r="AA92" s="40" t="s">
        <v>373</v>
      </c>
      <c r="AB92" s="41" t="s">
        <v>373</v>
      </c>
      <c r="AC92" s="41" t="s">
        <v>373</v>
      </c>
      <c r="AD92" s="22"/>
      <c r="AE92" s="22"/>
    </row>
    <row r="93" spans="1:31" ht="30" x14ac:dyDescent="0.25">
      <c r="A93" s="32" t="s">
        <v>266</v>
      </c>
      <c r="B93" s="32" t="s">
        <v>353</v>
      </c>
      <c r="C93" s="32" t="s">
        <v>108</v>
      </c>
      <c r="D93" s="32">
        <v>1.23</v>
      </c>
      <c r="E93" s="46">
        <v>100</v>
      </c>
      <c r="F93" s="46">
        <v>0</v>
      </c>
      <c r="G93" s="46">
        <v>0</v>
      </c>
      <c r="H93" s="46">
        <v>0</v>
      </c>
      <c r="I93" s="49">
        <v>0</v>
      </c>
      <c r="J93" s="49">
        <v>0</v>
      </c>
      <c r="K93" s="49">
        <v>0</v>
      </c>
      <c r="L93" s="47">
        <v>0</v>
      </c>
      <c r="M93" s="47">
        <v>0</v>
      </c>
      <c r="N93" s="47">
        <v>0</v>
      </c>
      <c r="O93" s="47">
        <v>0</v>
      </c>
      <c r="P93" s="38">
        <v>3.6227202799197502</v>
      </c>
      <c r="Q93" s="38">
        <v>0.63701250486358296</v>
      </c>
      <c r="R93" s="38">
        <v>0.61058723051915098</v>
      </c>
      <c r="S93" s="37">
        <v>6.7436048384048801</v>
      </c>
      <c r="T93" s="37">
        <v>3.4023385897148199</v>
      </c>
      <c r="U93" s="37">
        <v>2.0034089558472599</v>
      </c>
      <c r="V93" s="39" t="s">
        <v>372</v>
      </c>
      <c r="W93" s="42">
        <v>0</v>
      </c>
      <c r="X93" s="42">
        <v>0</v>
      </c>
      <c r="Y93" s="43">
        <v>0</v>
      </c>
      <c r="Z93" s="44">
        <v>0</v>
      </c>
      <c r="AA93" s="40" t="s">
        <v>373</v>
      </c>
      <c r="AB93" s="41" t="s">
        <v>373</v>
      </c>
      <c r="AC93" s="41" t="s">
        <v>373</v>
      </c>
      <c r="AD93" s="22"/>
      <c r="AE93" s="22"/>
    </row>
    <row r="94" spans="1:31" x14ac:dyDescent="0.25">
      <c r="A94" s="32" t="s">
        <v>267</v>
      </c>
      <c r="B94" s="32" t="s">
        <v>354</v>
      </c>
      <c r="C94" s="32" t="s">
        <v>109</v>
      </c>
      <c r="D94" s="32">
        <v>0.08</v>
      </c>
      <c r="E94" s="46">
        <v>100</v>
      </c>
      <c r="F94" s="46">
        <v>0</v>
      </c>
      <c r="G94" s="46">
        <v>0</v>
      </c>
      <c r="H94" s="46">
        <v>0</v>
      </c>
      <c r="I94" s="49">
        <v>0</v>
      </c>
      <c r="J94" s="49">
        <v>0</v>
      </c>
      <c r="K94" s="49">
        <v>0</v>
      </c>
      <c r="L94" s="47">
        <v>0</v>
      </c>
      <c r="M94" s="47">
        <v>0</v>
      </c>
      <c r="N94" s="47">
        <v>0</v>
      </c>
      <c r="O94" s="47">
        <v>0</v>
      </c>
      <c r="P94" s="38">
        <v>0</v>
      </c>
      <c r="Q94" s="38">
        <v>0</v>
      </c>
      <c r="R94" s="38">
        <v>0</v>
      </c>
      <c r="S94" s="37">
        <v>0</v>
      </c>
      <c r="T94" s="37">
        <v>0</v>
      </c>
      <c r="U94" s="37">
        <v>0</v>
      </c>
      <c r="V94" s="39" t="s">
        <v>373</v>
      </c>
      <c r="W94" s="42">
        <v>0</v>
      </c>
      <c r="X94" s="42">
        <v>0</v>
      </c>
      <c r="Y94" s="43">
        <v>0</v>
      </c>
      <c r="Z94" s="44">
        <v>0</v>
      </c>
      <c r="AA94" s="40" t="s">
        <v>373</v>
      </c>
      <c r="AB94" s="41" t="s">
        <v>373</v>
      </c>
      <c r="AC94" s="41" t="s">
        <v>373</v>
      </c>
      <c r="AD94" s="22"/>
      <c r="AE94" s="22"/>
    </row>
    <row r="95" spans="1:31" x14ac:dyDescent="0.25">
      <c r="A95" s="32" t="s">
        <v>268</v>
      </c>
      <c r="B95" s="32" t="s">
        <v>354</v>
      </c>
      <c r="C95" s="32" t="s">
        <v>110</v>
      </c>
      <c r="D95" s="32">
        <v>1.03</v>
      </c>
      <c r="E95" s="46">
        <v>100</v>
      </c>
      <c r="F95" s="46">
        <v>0</v>
      </c>
      <c r="G95" s="46">
        <v>0</v>
      </c>
      <c r="H95" s="46">
        <v>0</v>
      </c>
      <c r="I95" s="49">
        <v>0</v>
      </c>
      <c r="J95" s="49">
        <v>0</v>
      </c>
      <c r="K95" s="49">
        <v>0</v>
      </c>
      <c r="L95" s="47">
        <v>0</v>
      </c>
      <c r="M95" s="47">
        <v>0</v>
      </c>
      <c r="N95" s="47">
        <v>0</v>
      </c>
      <c r="O95" s="47">
        <v>0</v>
      </c>
      <c r="P95" s="38">
        <v>0.112236879528234</v>
      </c>
      <c r="Q95" s="38">
        <v>9.6308911577970002E-3</v>
      </c>
      <c r="R95" s="38">
        <v>7.0627701272143904E-3</v>
      </c>
      <c r="S95" s="37">
        <v>0.30510946432914399</v>
      </c>
      <c r="T95" s="37">
        <v>7.3462897460797497E-2</v>
      </c>
      <c r="U95" s="37">
        <v>9.6308911577971008E-3</v>
      </c>
      <c r="V95" s="39" t="s">
        <v>373</v>
      </c>
      <c r="W95" s="42">
        <v>0</v>
      </c>
      <c r="X95" s="42">
        <v>0</v>
      </c>
      <c r="Y95" s="43">
        <v>0</v>
      </c>
      <c r="Z95" s="44">
        <v>1</v>
      </c>
      <c r="AA95" s="40" t="s">
        <v>373</v>
      </c>
      <c r="AB95" s="41" t="s">
        <v>373</v>
      </c>
      <c r="AC95" s="41" t="s">
        <v>373</v>
      </c>
      <c r="AD95" s="22"/>
      <c r="AE95" s="22"/>
    </row>
    <row r="96" spans="1:31" x14ac:dyDescent="0.25">
      <c r="A96" s="32" t="s">
        <v>269</v>
      </c>
      <c r="B96" s="32" t="s">
        <v>354</v>
      </c>
      <c r="C96" s="32" t="s">
        <v>111</v>
      </c>
      <c r="D96" s="32">
        <v>1.41</v>
      </c>
      <c r="E96" s="46">
        <v>100</v>
      </c>
      <c r="F96" s="46">
        <v>0</v>
      </c>
      <c r="G96" s="46">
        <v>0</v>
      </c>
      <c r="H96" s="46">
        <v>0</v>
      </c>
      <c r="I96" s="49">
        <v>0</v>
      </c>
      <c r="J96" s="49">
        <v>0</v>
      </c>
      <c r="K96" s="49">
        <v>0</v>
      </c>
      <c r="L96" s="47">
        <v>0</v>
      </c>
      <c r="M96" s="47">
        <v>0</v>
      </c>
      <c r="N96" s="47">
        <v>0</v>
      </c>
      <c r="O96" s="47">
        <v>0</v>
      </c>
      <c r="P96" s="38">
        <v>0</v>
      </c>
      <c r="Q96" s="38">
        <v>0</v>
      </c>
      <c r="R96" s="38">
        <v>0</v>
      </c>
      <c r="S96" s="37">
        <v>2.84063411809059E-2</v>
      </c>
      <c r="T96" s="37">
        <v>0</v>
      </c>
      <c r="U96" s="37">
        <v>0</v>
      </c>
      <c r="V96" s="39" t="s">
        <v>372</v>
      </c>
      <c r="W96" s="42">
        <v>0</v>
      </c>
      <c r="X96" s="42">
        <v>0</v>
      </c>
      <c r="Y96" s="43">
        <v>0</v>
      </c>
      <c r="Z96" s="44">
        <v>2</v>
      </c>
      <c r="AA96" s="40" t="s">
        <v>373</v>
      </c>
      <c r="AB96" s="41" t="s">
        <v>373</v>
      </c>
      <c r="AC96" s="41" t="s">
        <v>373</v>
      </c>
      <c r="AD96" s="22"/>
      <c r="AE96" s="22"/>
    </row>
    <row r="97" spans="1:31" x14ac:dyDescent="0.25">
      <c r="A97" s="32" t="s">
        <v>270</v>
      </c>
      <c r="B97" s="32" t="s">
        <v>355</v>
      </c>
      <c r="C97" s="32" t="s">
        <v>112</v>
      </c>
      <c r="D97" s="32">
        <v>0.24</v>
      </c>
      <c r="E97" s="46">
        <v>75.731951772985894</v>
      </c>
      <c r="F97" s="46">
        <v>12.631165093906398</v>
      </c>
      <c r="G97" s="46">
        <v>11.6368831331077</v>
      </c>
      <c r="H97" s="46">
        <v>22.428907670854901</v>
      </c>
      <c r="I97" s="49">
        <v>0</v>
      </c>
      <c r="J97" s="49">
        <v>9.0810256966821594</v>
      </c>
      <c r="K97" s="49">
        <v>26.666745113589499</v>
      </c>
      <c r="L97" s="47">
        <v>30.021460242580901</v>
      </c>
      <c r="M97" s="47">
        <v>31.114781834078101</v>
      </c>
      <c r="N97" s="47">
        <v>0</v>
      </c>
      <c r="O97" s="47">
        <v>0</v>
      </c>
      <c r="P97" s="38">
        <v>9.2402015803856999E-2</v>
      </c>
      <c r="Q97" s="38">
        <v>7.8786739408441997E-2</v>
      </c>
      <c r="R97" s="38">
        <v>7.0112770905570401E-2</v>
      </c>
      <c r="S97" s="37">
        <v>0.45461838908165197</v>
      </c>
      <c r="T97" s="37">
        <v>7.8786747306877805E-2</v>
      </c>
      <c r="U97" s="37">
        <v>7.8786747306877805E-2</v>
      </c>
      <c r="V97" s="39" t="s">
        <v>373</v>
      </c>
      <c r="W97" s="42">
        <v>0</v>
      </c>
      <c r="X97" s="42">
        <v>20.806300327057102</v>
      </c>
      <c r="Y97" s="43">
        <v>21.5168715384868</v>
      </c>
      <c r="Z97" s="44">
        <v>5</v>
      </c>
      <c r="AA97" s="40" t="s">
        <v>373</v>
      </c>
      <c r="AB97" s="41" t="s">
        <v>372</v>
      </c>
      <c r="AC97" s="41" t="s">
        <v>372</v>
      </c>
      <c r="AD97" s="22"/>
      <c r="AE97" s="22"/>
    </row>
    <row r="98" spans="1:31" x14ac:dyDescent="0.25">
      <c r="A98" s="32" t="s">
        <v>404</v>
      </c>
      <c r="B98" s="32" t="s">
        <v>355</v>
      </c>
      <c r="C98" s="32" t="s">
        <v>113</v>
      </c>
      <c r="D98" s="32">
        <v>3.05</v>
      </c>
      <c r="E98" s="46">
        <v>100</v>
      </c>
      <c r="F98" s="46">
        <v>0</v>
      </c>
      <c r="G98" s="46">
        <v>0</v>
      </c>
      <c r="H98" s="46">
        <v>0</v>
      </c>
      <c r="I98" s="49">
        <v>0</v>
      </c>
      <c r="J98" s="49">
        <v>0</v>
      </c>
      <c r="K98" s="49">
        <v>0</v>
      </c>
      <c r="L98" s="47">
        <v>0</v>
      </c>
      <c r="M98" s="47">
        <v>0</v>
      </c>
      <c r="N98" s="47">
        <v>0</v>
      </c>
      <c r="O98" s="47">
        <v>0</v>
      </c>
      <c r="P98" s="38">
        <v>0.99818104067747804</v>
      </c>
      <c r="Q98" s="38">
        <v>0.27563263823818801</v>
      </c>
      <c r="R98" s="38">
        <v>0.27563263823818701</v>
      </c>
      <c r="S98" s="37">
        <v>1.59481105243401</v>
      </c>
      <c r="T98" s="37">
        <v>0.93259244524999796</v>
      </c>
      <c r="U98" s="37">
        <v>0.275632633013772</v>
      </c>
      <c r="V98" s="39" t="s">
        <v>373</v>
      </c>
      <c r="W98" s="42">
        <v>0</v>
      </c>
      <c r="X98" s="42">
        <v>0</v>
      </c>
      <c r="Y98" s="43">
        <v>0</v>
      </c>
      <c r="Z98" s="44">
        <v>0</v>
      </c>
      <c r="AA98" s="40" t="s">
        <v>373</v>
      </c>
      <c r="AB98" s="41" t="s">
        <v>373</v>
      </c>
      <c r="AC98" s="41" t="s">
        <v>373</v>
      </c>
      <c r="AD98" s="22"/>
      <c r="AE98" s="22"/>
    </row>
    <row r="99" spans="1:31" x14ac:dyDescent="0.25">
      <c r="A99" s="32" t="s">
        <v>272</v>
      </c>
      <c r="B99" s="32" t="s">
        <v>355</v>
      </c>
      <c r="C99" s="32" t="s">
        <v>114</v>
      </c>
      <c r="D99" s="32">
        <v>0.62</v>
      </c>
      <c r="E99" s="46">
        <v>39.4491221520653</v>
      </c>
      <c r="F99" s="46">
        <v>53.466549206726967</v>
      </c>
      <c r="G99" s="46">
        <v>7.0843286412077298</v>
      </c>
      <c r="H99" s="46">
        <v>5.4644694041631396</v>
      </c>
      <c r="I99" s="49">
        <v>4.9527839533119398</v>
      </c>
      <c r="J99" s="49">
        <v>6.4380942623940802</v>
      </c>
      <c r="K99" s="49">
        <v>60.550877537403601</v>
      </c>
      <c r="L99" s="47">
        <v>7.4844858539660102</v>
      </c>
      <c r="M99" s="47">
        <v>9.3020193738897508</v>
      </c>
      <c r="N99" s="47">
        <v>0</v>
      </c>
      <c r="O99" s="47">
        <v>0</v>
      </c>
      <c r="P99" s="38">
        <v>0</v>
      </c>
      <c r="Q99" s="38">
        <v>0</v>
      </c>
      <c r="R99" s="38">
        <v>0</v>
      </c>
      <c r="S99" s="37">
        <v>0.14714022666674101</v>
      </c>
      <c r="T99" s="37">
        <v>0</v>
      </c>
      <c r="U99" s="37">
        <v>0</v>
      </c>
      <c r="V99" s="39" t="s">
        <v>372</v>
      </c>
      <c r="W99" s="42">
        <v>0</v>
      </c>
      <c r="X99" s="42">
        <v>0</v>
      </c>
      <c r="Y99" s="43">
        <v>60.550877537403601</v>
      </c>
      <c r="Z99" s="44">
        <v>2</v>
      </c>
      <c r="AA99" s="40" t="s">
        <v>373</v>
      </c>
      <c r="AB99" s="41" t="s">
        <v>373</v>
      </c>
      <c r="AC99" s="41" t="s">
        <v>372</v>
      </c>
      <c r="AD99" s="22"/>
      <c r="AE99" s="22"/>
    </row>
    <row r="100" spans="1:31" ht="30" x14ac:dyDescent="0.25">
      <c r="A100" s="32" t="s">
        <v>273</v>
      </c>
      <c r="B100" s="32" t="s">
        <v>356</v>
      </c>
      <c r="C100" s="32" t="s">
        <v>115</v>
      </c>
      <c r="D100" s="32">
        <v>0.55000000000000004</v>
      </c>
      <c r="E100" s="46">
        <v>100</v>
      </c>
      <c r="F100" s="46">
        <v>0</v>
      </c>
      <c r="G100" s="46">
        <v>0</v>
      </c>
      <c r="H100" s="46">
        <v>0</v>
      </c>
      <c r="I100" s="49">
        <v>0</v>
      </c>
      <c r="J100" s="49">
        <v>0</v>
      </c>
      <c r="K100" s="49">
        <v>0</v>
      </c>
      <c r="L100" s="47">
        <v>0</v>
      </c>
      <c r="M100" s="47">
        <v>0</v>
      </c>
      <c r="N100" s="47">
        <v>0</v>
      </c>
      <c r="O100" s="47">
        <v>0</v>
      </c>
      <c r="P100" s="38">
        <v>0</v>
      </c>
      <c r="Q100" s="38">
        <v>0</v>
      </c>
      <c r="R100" s="38">
        <v>0</v>
      </c>
      <c r="S100" s="37">
        <v>0</v>
      </c>
      <c r="T100" s="37">
        <v>0</v>
      </c>
      <c r="U100" s="37">
        <v>0</v>
      </c>
      <c r="V100" s="39" t="s">
        <v>373</v>
      </c>
      <c r="W100" s="42">
        <v>0</v>
      </c>
      <c r="X100" s="42">
        <v>0</v>
      </c>
      <c r="Y100" s="43">
        <v>0</v>
      </c>
      <c r="Z100" s="44">
        <v>3</v>
      </c>
      <c r="AA100" s="40" t="s">
        <v>373</v>
      </c>
      <c r="AB100" s="41" t="s">
        <v>373</v>
      </c>
      <c r="AC100" s="41" t="s">
        <v>373</v>
      </c>
      <c r="AD100" s="22"/>
      <c r="AE100" s="22"/>
    </row>
    <row r="101" spans="1:31" ht="30" x14ac:dyDescent="0.25">
      <c r="A101" s="32" t="s">
        <v>274</v>
      </c>
      <c r="B101" s="32" t="s">
        <v>356</v>
      </c>
      <c r="C101" s="32" t="s">
        <v>116</v>
      </c>
      <c r="D101" s="32">
        <v>1.06</v>
      </c>
      <c r="E101" s="46">
        <v>100</v>
      </c>
      <c r="F101" s="46">
        <v>0</v>
      </c>
      <c r="G101" s="46">
        <v>0</v>
      </c>
      <c r="H101" s="46">
        <v>0</v>
      </c>
      <c r="I101" s="49">
        <v>0</v>
      </c>
      <c r="J101" s="49">
        <v>0</v>
      </c>
      <c r="K101" s="49">
        <v>0</v>
      </c>
      <c r="L101" s="47">
        <v>0</v>
      </c>
      <c r="M101" s="47">
        <v>0</v>
      </c>
      <c r="N101" s="47">
        <v>0</v>
      </c>
      <c r="O101" s="47">
        <v>0</v>
      </c>
      <c r="P101" s="38">
        <v>5.3001928128006597</v>
      </c>
      <c r="Q101" s="38">
        <v>4.1505967684535596</v>
      </c>
      <c r="R101" s="38">
        <v>3.6388822920853099</v>
      </c>
      <c r="S101" s="37">
        <v>6.9873369273645398</v>
      </c>
      <c r="T101" s="37">
        <v>5.0576116768491799</v>
      </c>
      <c r="U101" s="37">
        <v>4.3495583415557304</v>
      </c>
      <c r="V101" s="39" t="s">
        <v>373</v>
      </c>
      <c r="W101" s="42">
        <v>0</v>
      </c>
      <c r="X101" s="42">
        <v>0</v>
      </c>
      <c r="Y101" s="43">
        <v>0</v>
      </c>
      <c r="Z101" s="44">
        <v>2</v>
      </c>
      <c r="AA101" s="40" t="s">
        <v>373</v>
      </c>
      <c r="AB101" s="41" t="s">
        <v>373</v>
      </c>
      <c r="AC101" s="41" t="s">
        <v>373</v>
      </c>
      <c r="AD101" s="22"/>
      <c r="AE101" s="22"/>
    </row>
    <row r="102" spans="1:31" x14ac:dyDescent="0.25">
      <c r="A102" s="32" t="s">
        <v>275</v>
      </c>
      <c r="B102" s="32" t="s">
        <v>357</v>
      </c>
      <c r="C102" s="32" t="s">
        <v>117</v>
      </c>
      <c r="D102" s="32">
        <v>3.24</v>
      </c>
      <c r="E102" s="46">
        <v>100</v>
      </c>
      <c r="F102" s="46">
        <v>0</v>
      </c>
      <c r="G102" s="46">
        <v>0</v>
      </c>
      <c r="H102" s="46">
        <v>0</v>
      </c>
      <c r="I102" s="49">
        <v>0</v>
      </c>
      <c r="J102" s="49">
        <v>0</v>
      </c>
      <c r="K102" s="49">
        <v>0</v>
      </c>
      <c r="L102" s="47">
        <v>0</v>
      </c>
      <c r="M102" s="47">
        <v>0</v>
      </c>
      <c r="N102" s="47">
        <v>0</v>
      </c>
      <c r="O102" s="47">
        <v>0</v>
      </c>
      <c r="P102" s="38">
        <v>5.1581168519326601</v>
      </c>
      <c r="Q102" s="38">
        <v>3.6934561929921599</v>
      </c>
      <c r="R102" s="38">
        <v>3.2819696187525298</v>
      </c>
      <c r="S102" s="37">
        <v>6.7042783253368299</v>
      </c>
      <c r="T102" s="37">
        <v>4.9122140618204</v>
      </c>
      <c r="U102" s="37">
        <v>4.0214388193286803</v>
      </c>
      <c r="V102" s="39" t="s">
        <v>372</v>
      </c>
      <c r="W102" s="42">
        <v>0</v>
      </c>
      <c r="X102" s="42">
        <v>0</v>
      </c>
      <c r="Y102" s="43">
        <v>0</v>
      </c>
      <c r="Z102" s="44">
        <v>3</v>
      </c>
      <c r="AA102" s="40" t="s">
        <v>373</v>
      </c>
      <c r="AB102" s="41" t="s">
        <v>373</v>
      </c>
      <c r="AC102" s="41" t="s">
        <v>373</v>
      </c>
      <c r="AD102" s="22"/>
      <c r="AE102" s="22"/>
    </row>
    <row r="103" spans="1:31" ht="30" x14ac:dyDescent="0.25">
      <c r="A103" s="32" t="s">
        <v>276</v>
      </c>
      <c r="B103" s="32" t="s">
        <v>358</v>
      </c>
      <c r="C103" s="32" t="s">
        <v>118</v>
      </c>
      <c r="D103" s="32">
        <v>32.81</v>
      </c>
      <c r="E103" s="46">
        <v>100</v>
      </c>
      <c r="F103" s="46">
        <v>0</v>
      </c>
      <c r="G103" s="46">
        <v>0</v>
      </c>
      <c r="H103" s="46">
        <v>0</v>
      </c>
      <c r="I103" s="49">
        <v>0</v>
      </c>
      <c r="J103" s="49">
        <v>0</v>
      </c>
      <c r="K103" s="49">
        <v>0</v>
      </c>
      <c r="L103" s="47">
        <v>0</v>
      </c>
      <c r="M103" s="47">
        <v>0</v>
      </c>
      <c r="N103" s="47">
        <v>0</v>
      </c>
      <c r="O103" s="47">
        <v>0</v>
      </c>
      <c r="P103" s="38">
        <v>5.2031312949431099</v>
      </c>
      <c r="Q103" s="38">
        <v>3.3472486565244801</v>
      </c>
      <c r="R103" s="38">
        <v>2.4407123004170201</v>
      </c>
      <c r="S103" s="37">
        <v>9.0644432394515402</v>
      </c>
      <c r="T103" s="37">
        <v>4.7645750403423301</v>
      </c>
      <c r="U103" s="37">
        <v>3.75294001463222</v>
      </c>
      <c r="V103" s="39" t="s">
        <v>372</v>
      </c>
      <c r="W103" s="42">
        <v>0</v>
      </c>
      <c r="X103" s="42">
        <v>0</v>
      </c>
      <c r="Y103" s="43">
        <v>0</v>
      </c>
      <c r="Z103" s="44">
        <v>9</v>
      </c>
      <c r="AA103" s="40" t="s">
        <v>373</v>
      </c>
      <c r="AB103" s="41" t="s">
        <v>373</v>
      </c>
      <c r="AC103" s="41" t="s">
        <v>373</v>
      </c>
      <c r="AD103" s="22"/>
      <c r="AE103" s="22"/>
    </row>
    <row r="104" spans="1:31" x14ac:dyDescent="0.25">
      <c r="A104" s="32" t="s">
        <v>277</v>
      </c>
      <c r="B104" s="32" t="s">
        <v>358</v>
      </c>
      <c r="C104" s="32" t="s">
        <v>119</v>
      </c>
      <c r="D104" s="32">
        <v>1.0900000000000001</v>
      </c>
      <c r="E104" s="46">
        <v>100</v>
      </c>
      <c r="F104" s="46">
        <v>0</v>
      </c>
      <c r="G104" s="46">
        <v>0</v>
      </c>
      <c r="H104" s="46">
        <v>0</v>
      </c>
      <c r="I104" s="49">
        <v>0</v>
      </c>
      <c r="J104" s="49">
        <v>0</v>
      </c>
      <c r="K104" s="49">
        <v>0</v>
      </c>
      <c r="L104" s="47">
        <v>0</v>
      </c>
      <c r="M104" s="47">
        <v>0</v>
      </c>
      <c r="N104" s="47">
        <v>0</v>
      </c>
      <c r="O104" s="47">
        <v>0</v>
      </c>
      <c r="P104" s="38">
        <v>2.4666418951670499</v>
      </c>
      <c r="Q104" s="38">
        <v>1.35727138031898</v>
      </c>
      <c r="R104" s="38">
        <v>0.990441264381557</v>
      </c>
      <c r="S104" s="37">
        <v>2.7966556777387699</v>
      </c>
      <c r="T104" s="37">
        <v>2.4210785853662902</v>
      </c>
      <c r="U104" s="37">
        <v>2.3110296093080298</v>
      </c>
      <c r="V104" s="39" t="s">
        <v>373</v>
      </c>
      <c r="W104" s="42">
        <v>0</v>
      </c>
      <c r="X104" s="42">
        <v>0</v>
      </c>
      <c r="Y104" s="43">
        <v>0</v>
      </c>
      <c r="Z104" s="44">
        <v>1</v>
      </c>
      <c r="AA104" s="40" t="s">
        <v>373</v>
      </c>
      <c r="AB104" s="41" t="s">
        <v>373</v>
      </c>
      <c r="AC104" s="41" t="s">
        <v>373</v>
      </c>
      <c r="AD104" s="22"/>
      <c r="AE104" s="22"/>
    </row>
    <row r="105" spans="1:31" x14ac:dyDescent="0.25">
      <c r="A105" s="32" t="s">
        <v>278</v>
      </c>
      <c r="B105" s="32" t="s">
        <v>358</v>
      </c>
      <c r="C105" s="32" t="s">
        <v>120</v>
      </c>
      <c r="D105" s="32">
        <v>0.44</v>
      </c>
      <c r="E105" s="46">
        <v>100</v>
      </c>
      <c r="F105" s="46">
        <v>0</v>
      </c>
      <c r="G105" s="46">
        <v>0</v>
      </c>
      <c r="H105" s="46">
        <v>0</v>
      </c>
      <c r="I105" s="49">
        <v>0</v>
      </c>
      <c r="J105" s="49">
        <v>0</v>
      </c>
      <c r="K105" s="49">
        <v>0</v>
      </c>
      <c r="L105" s="47">
        <v>0</v>
      </c>
      <c r="M105" s="47">
        <v>0</v>
      </c>
      <c r="N105" s="47">
        <v>0</v>
      </c>
      <c r="O105" s="47">
        <v>0</v>
      </c>
      <c r="P105" s="38">
        <v>4.1613358555730304</v>
      </c>
      <c r="Q105" s="38">
        <v>0.473873305456182</v>
      </c>
      <c r="R105" s="38">
        <v>0.158896241065003</v>
      </c>
      <c r="S105" s="37">
        <v>6.8411071457499402</v>
      </c>
      <c r="T105" s="37">
        <v>1.18974200827591</v>
      </c>
      <c r="U105" s="37">
        <v>0.64262299482931695</v>
      </c>
      <c r="V105" s="39" t="s">
        <v>372</v>
      </c>
      <c r="W105" s="42">
        <v>0</v>
      </c>
      <c r="X105" s="42">
        <v>0</v>
      </c>
      <c r="Y105" s="43">
        <v>0</v>
      </c>
      <c r="Z105" s="44">
        <v>2</v>
      </c>
      <c r="AA105" s="40" t="s">
        <v>373</v>
      </c>
      <c r="AB105" s="41" t="s">
        <v>373</v>
      </c>
      <c r="AC105" s="41" t="s">
        <v>373</v>
      </c>
      <c r="AD105" s="22"/>
      <c r="AE105" s="22"/>
    </row>
    <row r="106" spans="1:31" x14ac:dyDescent="0.25">
      <c r="A106" s="32" t="s">
        <v>279</v>
      </c>
      <c r="B106" s="32" t="s">
        <v>358</v>
      </c>
      <c r="C106" s="32" t="s">
        <v>121</v>
      </c>
      <c r="D106" s="32">
        <v>0.8</v>
      </c>
      <c r="E106" s="46">
        <v>100</v>
      </c>
      <c r="F106" s="46">
        <v>0</v>
      </c>
      <c r="G106" s="46">
        <v>0</v>
      </c>
      <c r="H106" s="46">
        <v>0</v>
      </c>
      <c r="I106" s="49">
        <v>0</v>
      </c>
      <c r="J106" s="49">
        <v>0</v>
      </c>
      <c r="K106" s="49">
        <v>0</v>
      </c>
      <c r="L106" s="47">
        <v>0</v>
      </c>
      <c r="M106" s="47">
        <v>0</v>
      </c>
      <c r="N106" s="47">
        <v>0</v>
      </c>
      <c r="O106" s="47">
        <v>0</v>
      </c>
      <c r="P106" s="38">
        <v>2.0351689375649001E-2</v>
      </c>
      <c r="Q106" s="38">
        <v>0</v>
      </c>
      <c r="R106" s="38">
        <v>0</v>
      </c>
      <c r="S106" s="37">
        <v>2.03516893840756E-2</v>
      </c>
      <c r="T106" s="37">
        <v>5.5525145051244004E-3</v>
      </c>
      <c r="U106" s="37">
        <v>2.6506516390531398E-3</v>
      </c>
      <c r="V106" s="39" t="s">
        <v>373</v>
      </c>
      <c r="W106" s="42">
        <v>0</v>
      </c>
      <c r="X106" s="42">
        <v>0</v>
      </c>
      <c r="Y106" s="43">
        <v>0</v>
      </c>
      <c r="Z106" s="44">
        <v>0</v>
      </c>
      <c r="AA106" s="40" t="s">
        <v>373</v>
      </c>
      <c r="AB106" s="41" t="s">
        <v>373</v>
      </c>
      <c r="AC106" s="41" t="s">
        <v>373</v>
      </c>
      <c r="AD106" s="22"/>
      <c r="AE106" s="22"/>
    </row>
    <row r="107" spans="1:31" ht="49.5" customHeight="1" x14ac:dyDescent="0.25">
      <c r="A107" s="32" t="s">
        <v>340</v>
      </c>
      <c r="B107" s="32" t="s">
        <v>346</v>
      </c>
      <c r="C107" s="32" t="s">
        <v>122</v>
      </c>
      <c r="D107" s="32">
        <v>0.38</v>
      </c>
      <c r="E107" s="46">
        <v>100</v>
      </c>
      <c r="F107" s="46">
        <v>0</v>
      </c>
      <c r="G107" s="46">
        <v>0</v>
      </c>
      <c r="H107" s="46">
        <v>0</v>
      </c>
      <c r="I107" s="49">
        <v>0</v>
      </c>
      <c r="J107" s="49">
        <v>0</v>
      </c>
      <c r="K107" s="49">
        <v>0</v>
      </c>
      <c r="L107" s="47">
        <v>0</v>
      </c>
      <c r="M107" s="47">
        <v>0</v>
      </c>
      <c r="N107" s="47">
        <v>0</v>
      </c>
      <c r="O107" s="47">
        <v>0</v>
      </c>
      <c r="P107" s="38">
        <v>13.3701435633595</v>
      </c>
      <c r="Q107" s="38">
        <v>12.0294887279032</v>
      </c>
      <c r="R107" s="38">
        <v>10.2520808814071</v>
      </c>
      <c r="S107" s="37">
        <v>14.678397867143</v>
      </c>
      <c r="T107" s="37">
        <v>13.053075867655201</v>
      </c>
      <c r="U107" s="37">
        <v>12.240871866961401</v>
      </c>
      <c r="V107" s="39" t="s">
        <v>373</v>
      </c>
      <c r="W107" s="42">
        <v>0</v>
      </c>
      <c r="X107" s="42">
        <v>0</v>
      </c>
      <c r="Y107" s="43">
        <v>0</v>
      </c>
      <c r="Z107" s="44">
        <v>2</v>
      </c>
      <c r="AA107" s="40" t="s">
        <v>373</v>
      </c>
      <c r="AB107" s="41" t="s">
        <v>373</v>
      </c>
      <c r="AC107" s="41" t="s">
        <v>373</v>
      </c>
      <c r="AD107" s="22"/>
      <c r="AE107" s="22"/>
    </row>
    <row r="108" spans="1:31" ht="37.5" customHeight="1" x14ac:dyDescent="0.25">
      <c r="A108" s="32" t="s">
        <v>341</v>
      </c>
      <c r="B108" s="32" t="s">
        <v>359</v>
      </c>
      <c r="C108" s="32" t="s">
        <v>123</v>
      </c>
      <c r="D108" s="32">
        <v>2.91</v>
      </c>
      <c r="E108" s="46">
        <v>100</v>
      </c>
      <c r="F108" s="46">
        <v>0</v>
      </c>
      <c r="G108" s="46">
        <v>0</v>
      </c>
      <c r="H108" s="46">
        <v>0</v>
      </c>
      <c r="I108" s="49">
        <v>0</v>
      </c>
      <c r="J108" s="49">
        <v>0</v>
      </c>
      <c r="K108" s="49">
        <v>0</v>
      </c>
      <c r="L108" s="47">
        <v>0</v>
      </c>
      <c r="M108" s="47">
        <v>0</v>
      </c>
      <c r="N108" s="47">
        <v>0</v>
      </c>
      <c r="O108" s="47">
        <v>0</v>
      </c>
      <c r="P108" s="38">
        <v>0.126981154165455</v>
      </c>
      <c r="Q108" s="38">
        <v>0.110605018475307</v>
      </c>
      <c r="R108" s="38">
        <v>7.8621011686430098E-2</v>
      </c>
      <c r="S108" s="37">
        <v>0.30825991786922602</v>
      </c>
      <c r="T108" s="37">
        <v>0.12698115364235699</v>
      </c>
      <c r="U108" s="37">
        <v>0.110605018522966</v>
      </c>
      <c r="V108" s="39" t="s">
        <v>373</v>
      </c>
      <c r="W108" s="42">
        <v>0</v>
      </c>
      <c r="X108" s="42">
        <v>0</v>
      </c>
      <c r="Y108" s="43">
        <v>0</v>
      </c>
      <c r="Z108" s="44">
        <v>0</v>
      </c>
      <c r="AA108" s="40" t="s">
        <v>373</v>
      </c>
      <c r="AB108" s="41" t="s">
        <v>373</v>
      </c>
      <c r="AC108" s="41" t="s">
        <v>373</v>
      </c>
      <c r="AD108" s="23"/>
      <c r="AE108" s="22"/>
    </row>
    <row r="109" spans="1:31" ht="44.1" customHeight="1" x14ac:dyDescent="0.25">
      <c r="A109" s="32" t="s">
        <v>342</v>
      </c>
      <c r="B109" s="32" t="s">
        <v>359</v>
      </c>
      <c r="C109" s="32" t="s">
        <v>124</v>
      </c>
      <c r="D109" s="32">
        <v>0.23</v>
      </c>
      <c r="E109" s="46">
        <v>100</v>
      </c>
      <c r="F109" s="46">
        <v>0</v>
      </c>
      <c r="G109" s="46">
        <v>0</v>
      </c>
      <c r="H109" s="46">
        <v>0</v>
      </c>
      <c r="I109" s="49">
        <v>0</v>
      </c>
      <c r="J109" s="49">
        <v>0</v>
      </c>
      <c r="K109" s="49">
        <v>0</v>
      </c>
      <c r="L109" s="47">
        <v>0</v>
      </c>
      <c r="M109" s="47">
        <v>0</v>
      </c>
      <c r="N109" s="47">
        <v>0</v>
      </c>
      <c r="O109" s="47">
        <v>0</v>
      </c>
      <c r="P109" s="38">
        <v>0</v>
      </c>
      <c r="Q109" s="38">
        <v>0</v>
      </c>
      <c r="R109" s="38">
        <v>0</v>
      </c>
      <c r="S109" s="37">
        <v>3.0661008265338898</v>
      </c>
      <c r="T109" s="37">
        <v>0</v>
      </c>
      <c r="U109" s="37">
        <v>0</v>
      </c>
      <c r="V109" s="39" t="s">
        <v>373</v>
      </c>
      <c r="W109" s="42">
        <v>0</v>
      </c>
      <c r="X109" s="42">
        <v>0</v>
      </c>
      <c r="Y109" s="43">
        <v>0</v>
      </c>
      <c r="Z109" s="44">
        <v>0</v>
      </c>
      <c r="AA109" s="40" t="s">
        <v>373</v>
      </c>
      <c r="AB109" s="41" t="s">
        <v>373</v>
      </c>
      <c r="AC109" s="41" t="s">
        <v>373</v>
      </c>
      <c r="AD109" s="22"/>
      <c r="AE109" s="22"/>
    </row>
    <row r="110" spans="1:31" x14ac:dyDescent="0.25">
      <c r="A110" s="32" t="s">
        <v>343</v>
      </c>
      <c r="B110" s="32" t="s">
        <v>346</v>
      </c>
      <c r="C110" s="32" t="s">
        <v>125</v>
      </c>
      <c r="D110" s="32">
        <v>0.05</v>
      </c>
      <c r="E110" s="46">
        <v>100</v>
      </c>
      <c r="F110" s="46">
        <v>0</v>
      </c>
      <c r="G110" s="46">
        <v>0</v>
      </c>
      <c r="H110" s="46">
        <v>0</v>
      </c>
      <c r="I110" s="49">
        <v>0</v>
      </c>
      <c r="J110" s="49">
        <v>0</v>
      </c>
      <c r="K110" s="49">
        <v>0</v>
      </c>
      <c r="L110" s="47">
        <v>0</v>
      </c>
      <c r="M110" s="47">
        <v>0</v>
      </c>
      <c r="N110" s="47">
        <v>0</v>
      </c>
      <c r="O110" s="47">
        <v>0</v>
      </c>
      <c r="P110" s="38">
        <v>0</v>
      </c>
      <c r="Q110" s="38">
        <v>0</v>
      </c>
      <c r="R110" s="38">
        <v>0</v>
      </c>
      <c r="S110" s="37">
        <v>0</v>
      </c>
      <c r="T110" s="37">
        <v>0</v>
      </c>
      <c r="U110" s="37">
        <v>0</v>
      </c>
      <c r="V110" s="39" t="s">
        <v>373</v>
      </c>
      <c r="W110" s="42">
        <v>0</v>
      </c>
      <c r="X110" s="42">
        <v>0</v>
      </c>
      <c r="Y110" s="43">
        <v>0</v>
      </c>
      <c r="Z110" s="44">
        <v>0</v>
      </c>
      <c r="AA110" s="40" t="s">
        <v>373</v>
      </c>
      <c r="AB110" s="41" t="s">
        <v>373</v>
      </c>
      <c r="AC110" s="41" t="s">
        <v>373</v>
      </c>
      <c r="AD110" s="22"/>
      <c r="AE110" s="22"/>
    </row>
    <row r="111" spans="1:31" ht="41.1" customHeight="1" x14ac:dyDescent="0.25">
      <c r="A111" s="32" t="s">
        <v>344</v>
      </c>
      <c r="B111" s="32" t="s">
        <v>360</v>
      </c>
      <c r="C111" s="32" t="s">
        <v>126</v>
      </c>
      <c r="D111" s="32">
        <v>0.52</v>
      </c>
      <c r="E111" s="46">
        <v>100</v>
      </c>
      <c r="F111" s="46">
        <v>0</v>
      </c>
      <c r="G111" s="46">
        <v>0</v>
      </c>
      <c r="H111" s="46">
        <v>0</v>
      </c>
      <c r="I111" s="49">
        <v>0</v>
      </c>
      <c r="J111" s="49">
        <v>0</v>
      </c>
      <c r="K111" s="49">
        <v>0</v>
      </c>
      <c r="L111" s="47">
        <v>0</v>
      </c>
      <c r="M111" s="47">
        <v>0</v>
      </c>
      <c r="N111" s="47">
        <v>0</v>
      </c>
      <c r="O111" s="47">
        <v>0</v>
      </c>
      <c r="P111" s="38">
        <v>0</v>
      </c>
      <c r="Q111" s="38">
        <v>0</v>
      </c>
      <c r="R111" s="38">
        <v>0</v>
      </c>
      <c r="S111" s="37">
        <v>0</v>
      </c>
      <c r="T111" s="37">
        <v>0</v>
      </c>
      <c r="U111" s="37">
        <v>0</v>
      </c>
      <c r="V111" s="39" t="s">
        <v>373</v>
      </c>
      <c r="W111" s="42">
        <v>0</v>
      </c>
      <c r="X111" s="42">
        <v>0</v>
      </c>
      <c r="Y111" s="43">
        <v>0</v>
      </c>
      <c r="Z111" s="44">
        <v>3</v>
      </c>
      <c r="AA111" s="40" t="s">
        <v>373</v>
      </c>
      <c r="AB111" s="41" t="s">
        <v>373</v>
      </c>
      <c r="AC111" s="41" t="s">
        <v>373</v>
      </c>
      <c r="AD111" s="22"/>
      <c r="AE111" s="22"/>
    </row>
    <row r="112" spans="1:31" ht="36.6" customHeight="1" x14ac:dyDescent="0.25">
      <c r="A112" s="32" t="s">
        <v>345</v>
      </c>
      <c r="B112" s="32" t="s">
        <v>361</v>
      </c>
      <c r="C112" s="32" t="s">
        <v>127</v>
      </c>
      <c r="D112" s="32">
        <v>0.5</v>
      </c>
      <c r="E112" s="46">
        <v>100</v>
      </c>
      <c r="F112" s="46">
        <v>0</v>
      </c>
      <c r="G112" s="46">
        <v>0</v>
      </c>
      <c r="H112" s="46">
        <v>0</v>
      </c>
      <c r="I112" s="49">
        <v>0</v>
      </c>
      <c r="J112" s="49">
        <v>0</v>
      </c>
      <c r="K112" s="49">
        <v>0</v>
      </c>
      <c r="L112" s="47">
        <v>0</v>
      </c>
      <c r="M112" s="47">
        <v>0</v>
      </c>
      <c r="N112" s="47">
        <v>0</v>
      </c>
      <c r="O112" s="47">
        <v>0</v>
      </c>
      <c r="P112" s="38">
        <v>8.7190676493373402</v>
      </c>
      <c r="Q112" s="38">
        <v>0.62759057600621104</v>
      </c>
      <c r="R112" s="38">
        <v>0</v>
      </c>
      <c r="S112" s="37">
        <v>13.205916392507699</v>
      </c>
      <c r="T112" s="37">
        <v>6.7425675335950999</v>
      </c>
      <c r="U112" s="37">
        <v>0.99061499883680804</v>
      </c>
      <c r="V112" s="39" t="s">
        <v>373</v>
      </c>
      <c r="W112" s="42">
        <v>0</v>
      </c>
      <c r="X112" s="42">
        <v>0</v>
      </c>
      <c r="Y112" s="43">
        <v>0</v>
      </c>
      <c r="Z112" s="44">
        <v>0</v>
      </c>
      <c r="AA112" s="40" t="s">
        <v>373</v>
      </c>
      <c r="AB112" s="41" t="s">
        <v>373</v>
      </c>
      <c r="AC112" s="41" t="s">
        <v>373</v>
      </c>
      <c r="AD112" s="22"/>
      <c r="AE112" s="22"/>
    </row>
    <row r="113" spans="1:31" x14ac:dyDescent="0.25">
      <c r="A113" s="32" t="s">
        <v>280</v>
      </c>
      <c r="B113" s="32" t="s">
        <v>358</v>
      </c>
      <c r="C113" s="32" t="s">
        <v>128</v>
      </c>
      <c r="D113" s="32">
        <v>1.1000000000000001</v>
      </c>
      <c r="E113" s="46">
        <v>100</v>
      </c>
      <c r="F113" s="46">
        <v>0</v>
      </c>
      <c r="G113" s="46">
        <v>0</v>
      </c>
      <c r="H113" s="46">
        <v>0</v>
      </c>
      <c r="I113" s="49">
        <v>0</v>
      </c>
      <c r="J113" s="49">
        <v>0</v>
      </c>
      <c r="K113" s="49">
        <v>0</v>
      </c>
      <c r="L113" s="47">
        <v>0</v>
      </c>
      <c r="M113" s="47">
        <v>0</v>
      </c>
      <c r="N113" s="47">
        <v>0</v>
      </c>
      <c r="O113" s="47">
        <v>0</v>
      </c>
      <c r="P113" s="38">
        <v>2.35246467336981</v>
      </c>
      <c r="Q113" s="38">
        <v>1.49621520307086</v>
      </c>
      <c r="R113" s="38">
        <v>1.0999489390880199</v>
      </c>
      <c r="S113" s="37">
        <v>2.89165415223124</v>
      </c>
      <c r="T113" s="37">
        <v>2.2113935685752302</v>
      </c>
      <c r="U113" s="37">
        <v>1.66728227175553</v>
      </c>
      <c r="V113" s="39" t="s">
        <v>372</v>
      </c>
      <c r="W113" s="42">
        <v>0</v>
      </c>
      <c r="X113" s="42">
        <v>0</v>
      </c>
      <c r="Y113" s="43">
        <v>0</v>
      </c>
      <c r="Z113" s="44">
        <v>0</v>
      </c>
      <c r="AA113" s="40" t="s">
        <v>373</v>
      </c>
      <c r="AB113" s="41" t="s">
        <v>373</v>
      </c>
      <c r="AC113" s="41" t="s">
        <v>373</v>
      </c>
      <c r="AD113" s="22"/>
      <c r="AE113" s="22"/>
    </row>
    <row r="114" spans="1:31" ht="30" x14ac:dyDescent="0.25">
      <c r="A114" s="32" t="s">
        <v>281</v>
      </c>
      <c r="B114" s="32" t="s">
        <v>362</v>
      </c>
      <c r="C114" s="32" t="s">
        <v>129</v>
      </c>
      <c r="D114" s="32">
        <v>0.94</v>
      </c>
      <c r="E114" s="46">
        <v>100</v>
      </c>
      <c r="F114" s="46">
        <v>0</v>
      </c>
      <c r="G114" s="46">
        <v>0</v>
      </c>
      <c r="H114" s="46">
        <v>0</v>
      </c>
      <c r="I114" s="49">
        <v>0</v>
      </c>
      <c r="J114" s="49">
        <v>0</v>
      </c>
      <c r="K114" s="49">
        <v>0</v>
      </c>
      <c r="L114" s="47">
        <v>0</v>
      </c>
      <c r="M114" s="47">
        <v>0</v>
      </c>
      <c r="N114" s="47">
        <v>0</v>
      </c>
      <c r="O114" s="47">
        <v>0</v>
      </c>
      <c r="P114" s="38">
        <v>4.92530173805525</v>
      </c>
      <c r="Q114" s="38">
        <v>2.3415171094723699</v>
      </c>
      <c r="R114" s="38">
        <v>1.93823622337406</v>
      </c>
      <c r="S114" s="37">
        <v>9.3414192868625303</v>
      </c>
      <c r="T114" s="37">
        <v>3.8468127385190298</v>
      </c>
      <c r="U114" s="37">
        <v>2.5262629602761999</v>
      </c>
      <c r="V114" s="39" t="s">
        <v>372</v>
      </c>
      <c r="W114" s="42">
        <v>0</v>
      </c>
      <c r="X114" s="42">
        <v>0</v>
      </c>
      <c r="Y114" s="43">
        <v>0</v>
      </c>
      <c r="Z114" s="44">
        <v>0</v>
      </c>
      <c r="AA114" s="40" t="s">
        <v>372</v>
      </c>
      <c r="AB114" s="41" t="s">
        <v>373</v>
      </c>
      <c r="AC114" s="41" t="s">
        <v>373</v>
      </c>
      <c r="AD114" s="23"/>
      <c r="AE114" s="22"/>
    </row>
    <row r="115" spans="1:31" x14ac:dyDescent="0.25">
      <c r="A115" s="32" t="s">
        <v>282</v>
      </c>
      <c r="B115" s="32" t="s">
        <v>346</v>
      </c>
      <c r="C115" s="32" t="s">
        <v>130</v>
      </c>
      <c r="D115" s="32">
        <v>6.95</v>
      </c>
      <c r="E115" s="46">
        <v>100</v>
      </c>
      <c r="F115" s="46">
        <v>0</v>
      </c>
      <c r="G115" s="46">
        <v>0</v>
      </c>
      <c r="H115" s="46">
        <v>0</v>
      </c>
      <c r="I115" s="49">
        <v>0</v>
      </c>
      <c r="J115" s="49">
        <v>0</v>
      </c>
      <c r="K115" s="49">
        <v>0</v>
      </c>
      <c r="L115" s="47">
        <v>0</v>
      </c>
      <c r="M115" s="47">
        <v>0</v>
      </c>
      <c r="N115" s="47">
        <v>0</v>
      </c>
      <c r="O115" s="47">
        <v>0</v>
      </c>
      <c r="P115" s="38">
        <v>1.03110737832632</v>
      </c>
      <c r="Q115" s="38">
        <v>0.15445037402103501</v>
      </c>
      <c r="R115" s="38">
        <v>8.6526128503465194E-2</v>
      </c>
      <c r="S115" s="37">
        <v>3.5370460835508601</v>
      </c>
      <c r="T115" s="37">
        <v>0.714552444008973</v>
      </c>
      <c r="U115" s="37">
        <v>0.180869421999479</v>
      </c>
      <c r="V115" s="39" t="s">
        <v>372</v>
      </c>
      <c r="W115" s="42">
        <v>0</v>
      </c>
      <c r="X115" s="42">
        <v>0</v>
      </c>
      <c r="Y115" s="43">
        <v>0</v>
      </c>
      <c r="Z115" s="44">
        <v>10</v>
      </c>
      <c r="AA115" s="40" t="s">
        <v>373</v>
      </c>
      <c r="AB115" s="41" t="s">
        <v>373</v>
      </c>
      <c r="AC115" s="41" t="s">
        <v>373</v>
      </c>
      <c r="AD115" s="23"/>
      <c r="AE115" s="22"/>
    </row>
    <row r="116" spans="1:31" x14ac:dyDescent="0.25">
      <c r="A116" s="32" t="s">
        <v>339</v>
      </c>
      <c r="B116" s="32" t="s">
        <v>362</v>
      </c>
      <c r="C116" s="32" t="s">
        <v>131</v>
      </c>
      <c r="D116" s="32">
        <v>7.62</v>
      </c>
      <c r="E116" s="46">
        <v>100</v>
      </c>
      <c r="F116" s="46">
        <v>0</v>
      </c>
      <c r="G116" s="46">
        <v>0</v>
      </c>
      <c r="H116" s="46">
        <v>0</v>
      </c>
      <c r="I116" s="49">
        <v>0</v>
      </c>
      <c r="J116" s="49">
        <v>0</v>
      </c>
      <c r="K116" s="49">
        <v>0</v>
      </c>
      <c r="L116" s="47">
        <v>0</v>
      </c>
      <c r="M116" s="47">
        <v>0</v>
      </c>
      <c r="N116" s="47">
        <v>0</v>
      </c>
      <c r="O116" s="47">
        <v>0</v>
      </c>
      <c r="P116" s="38">
        <v>1.8559483066787601</v>
      </c>
      <c r="Q116" s="38">
        <v>1.1463135989853399</v>
      </c>
      <c r="R116" s="38">
        <v>0.99163649055029002</v>
      </c>
      <c r="S116" s="37">
        <v>3.4913351573917302</v>
      </c>
      <c r="T116" s="37">
        <v>1.7177407575553401</v>
      </c>
      <c r="U116" s="37">
        <v>1.50711042416601</v>
      </c>
      <c r="V116" s="39" t="s">
        <v>372</v>
      </c>
      <c r="W116" s="42">
        <v>0</v>
      </c>
      <c r="X116" s="42">
        <v>0</v>
      </c>
      <c r="Y116" s="43">
        <v>0</v>
      </c>
      <c r="Z116" s="44">
        <v>0</v>
      </c>
      <c r="AA116" s="40" t="s">
        <v>372</v>
      </c>
      <c r="AB116" s="41" t="s">
        <v>373</v>
      </c>
      <c r="AC116" s="41" t="s">
        <v>373</v>
      </c>
      <c r="AD116" s="23"/>
      <c r="AE116" s="22"/>
    </row>
    <row r="117" spans="1:31" x14ac:dyDescent="0.25">
      <c r="A117" s="32" t="s">
        <v>283</v>
      </c>
      <c r="B117" s="32" t="s">
        <v>358</v>
      </c>
      <c r="C117" s="32" t="s">
        <v>132</v>
      </c>
      <c r="D117" s="32">
        <v>0.99</v>
      </c>
      <c r="E117" s="46">
        <v>100</v>
      </c>
      <c r="F117" s="46">
        <v>0</v>
      </c>
      <c r="G117" s="46">
        <v>0</v>
      </c>
      <c r="H117" s="46">
        <v>0</v>
      </c>
      <c r="I117" s="49">
        <v>0</v>
      </c>
      <c r="J117" s="49">
        <v>0</v>
      </c>
      <c r="K117" s="49">
        <v>0</v>
      </c>
      <c r="L117" s="47">
        <v>0</v>
      </c>
      <c r="M117" s="47">
        <v>0</v>
      </c>
      <c r="N117" s="47">
        <v>0</v>
      </c>
      <c r="O117" s="47">
        <v>0</v>
      </c>
      <c r="P117" s="38">
        <v>5.3801411392618697</v>
      </c>
      <c r="Q117" s="38">
        <v>1.69287493115528</v>
      </c>
      <c r="R117" s="38">
        <v>0</v>
      </c>
      <c r="S117" s="37">
        <v>19.3438553766177</v>
      </c>
      <c r="T117" s="37">
        <v>3.52352559856058</v>
      </c>
      <c r="U117" s="37">
        <v>2.5146670343255599</v>
      </c>
      <c r="V117" s="39" t="s">
        <v>372</v>
      </c>
      <c r="W117" s="42">
        <v>0</v>
      </c>
      <c r="X117" s="42">
        <v>0</v>
      </c>
      <c r="Y117" s="43">
        <v>0</v>
      </c>
      <c r="Z117" s="44">
        <v>2</v>
      </c>
      <c r="AA117" s="40" t="s">
        <v>373</v>
      </c>
      <c r="AB117" s="41" t="s">
        <v>373</v>
      </c>
      <c r="AC117" s="41" t="s">
        <v>373</v>
      </c>
      <c r="AD117" s="22"/>
      <c r="AE117" s="22"/>
    </row>
    <row r="118" spans="1:31" x14ac:dyDescent="0.25">
      <c r="A118" s="32" t="s">
        <v>284</v>
      </c>
      <c r="B118" s="32" t="s">
        <v>363</v>
      </c>
      <c r="C118" s="32" t="s">
        <v>133</v>
      </c>
      <c r="D118" s="32">
        <v>1.76</v>
      </c>
      <c r="E118" s="46">
        <v>100</v>
      </c>
      <c r="F118" s="46">
        <v>0</v>
      </c>
      <c r="G118" s="46">
        <v>0</v>
      </c>
      <c r="H118" s="46">
        <v>0</v>
      </c>
      <c r="I118" s="49">
        <v>0</v>
      </c>
      <c r="J118" s="49">
        <v>0</v>
      </c>
      <c r="K118" s="49">
        <v>0</v>
      </c>
      <c r="L118" s="47">
        <v>0</v>
      </c>
      <c r="M118" s="47">
        <v>0</v>
      </c>
      <c r="N118" s="47">
        <v>0</v>
      </c>
      <c r="O118" s="47">
        <v>0</v>
      </c>
      <c r="P118" s="38">
        <v>0</v>
      </c>
      <c r="Q118" s="38">
        <v>0</v>
      </c>
      <c r="R118" s="38">
        <v>0</v>
      </c>
      <c r="S118" s="37">
        <v>0.26509263912779701</v>
      </c>
      <c r="T118" s="37">
        <v>0</v>
      </c>
      <c r="U118" s="37">
        <v>0</v>
      </c>
      <c r="V118" s="39" t="s">
        <v>373</v>
      </c>
      <c r="W118" s="42">
        <v>0</v>
      </c>
      <c r="X118" s="42">
        <v>0</v>
      </c>
      <c r="Y118" s="43">
        <v>0</v>
      </c>
      <c r="Z118" s="44">
        <v>2</v>
      </c>
      <c r="AA118" s="40" t="s">
        <v>373</v>
      </c>
      <c r="AB118" s="41" t="s">
        <v>373</v>
      </c>
      <c r="AC118" s="41" t="s">
        <v>373</v>
      </c>
      <c r="AD118" s="22"/>
      <c r="AE118" s="22"/>
    </row>
    <row r="119" spans="1:31" x14ac:dyDescent="0.25">
      <c r="A119" s="32" t="s">
        <v>285</v>
      </c>
      <c r="B119" s="32" t="s">
        <v>363</v>
      </c>
      <c r="C119" s="32" t="s">
        <v>134</v>
      </c>
      <c r="D119" s="32">
        <v>3.7</v>
      </c>
      <c r="E119" s="46">
        <v>100</v>
      </c>
      <c r="F119" s="46">
        <v>0</v>
      </c>
      <c r="G119" s="46">
        <v>0</v>
      </c>
      <c r="H119" s="46">
        <v>0</v>
      </c>
      <c r="I119" s="49">
        <v>0</v>
      </c>
      <c r="J119" s="49">
        <v>0</v>
      </c>
      <c r="K119" s="49">
        <v>0</v>
      </c>
      <c r="L119" s="47">
        <v>0</v>
      </c>
      <c r="M119" s="47">
        <v>0</v>
      </c>
      <c r="N119" s="47">
        <v>0</v>
      </c>
      <c r="O119" s="47">
        <v>0</v>
      </c>
      <c r="P119" s="38">
        <v>0.98221074401978004</v>
      </c>
      <c r="Q119" s="38">
        <v>0.83080309159374899</v>
      </c>
      <c r="R119" s="38">
        <v>0.80920513739405198</v>
      </c>
      <c r="S119" s="37">
        <v>1.1523143866814201</v>
      </c>
      <c r="T119" s="37">
        <v>0.94981381866749803</v>
      </c>
      <c r="U119" s="37">
        <v>0.88507145702229795</v>
      </c>
      <c r="V119" s="39" t="s">
        <v>373</v>
      </c>
      <c r="W119" s="42">
        <v>0</v>
      </c>
      <c r="X119" s="42">
        <v>0</v>
      </c>
      <c r="Y119" s="43">
        <v>0</v>
      </c>
      <c r="Z119" s="44">
        <v>0</v>
      </c>
      <c r="AA119" s="40" t="s">
        <v>373</v>
      </c>
      <c r="AB119" s="41" t="s">
        <v>373</v>
      </c>
      <c r="AC119" s="41" t="s">
        <v>373</v>
      </c>
      <c r="AD119" s="23"/>
      <c r="AE119" s="22"/>
    </row>
    <row r="120" spans="1:31" ht="30" x14ac:dyDescent="0.25">
      <c r="A120" s="32" t="s">
        <v>286</v>
      </c>
      <c r="B120" s="32" t="s">
        <v>363</v>
      </c>
      <c r="C120" s="32" t="s">
        <v>135</v>
      </c>
      <c r="D120" s="32">
        <v>1.35</v>
      </c>
      <c r="E120" s="46">
        <v>100</v>
      </c>
      <c r="F120" s="46">
        <v>0</v>
      </c>
      <c r="G120" s="46">
        <v>0</v>
      </c>
      <c r="H120" s="46">
        <v>0</v>
      </c>
      <c r="I120" s="49">
        <v>0</v>
      </c>
      <c r="J120" s="49">
        <v>0</v>
      </c>
      <c r="K120" s="49">
        <v>0</v>
      </c>
      <c r="L120" s="47">
        <v>0</v>
      </c>
      <c r="M120" s="47">
        <v>0</v>
      </c>
      <c r="N120" s="47">
        <v>0</v>
      </c>
      <c r="O120" s="47">
        <v>0</v>
      </c>
      <c r="P120" s="38">
        <v>5.2664744355285897</v>
      </c>
      <c r="Q120" s="38">
        <v>0.121644442137109</v>
      </c>
      <c r="R120" s="38">
        <v>0</v>
      </c>
      <c r="S120" s="37">
        <v>10.744639473592599</v>
      </c>
      <c r="T120" s="37">
        <v>4.6875303866687803</v>
      </c>
      <c r="U120" s="37">
        <v>0.716973397829619</v>
      </c>
      <c r="V120" s="39" t="s">
        <v>372</v>
      </c>
      <c r="W120" s="42">
        <v>0</v>
      </c>
      <c r="X120" s="42">
        <v>0</v>
      </c>
      <c r="Y120" s="43">
        <v>0</v>
      </c>
      <c r="Z120" s="44">
        <v>1</v>
      </c>
      <c r="AA120" s="40" t="s">
        <v>373</v>
      </c>
      <c r="AB120" s="41" t="s">
        <v>373</v>
      </c>
      <c r="AC120" s="41" t="s">
        <v>373</v>
      </c>
      <c r="AD120" s="22"/>
      <c r="AE120" s="22"/>
    </row>
    <row r="121" spans="1:31" x14ac:dyDescent="0.25">
      <c r="A121" s="32" t="s">
        <v>287</v>
      </c>
      <c r="B121" s="32" t="s">
        <v>363</v>
      </c>
      <c r="C121" s="32" t="s">
        <v>136</v>
      </c>
      <c r="D121" s="32">
        <v>9.52</v>
      </c>
      <c r="E121" s="46">
        <v>100</v>
      </c>
      <c r="F121" s="46">
        <v>0</v>
      </c>
      <c r="G121" s="46">
        <v>0</v>
      </c>
      <c r="H121" s="46">
        <v>0</v>
      </c>
      <c r="I121" s="49">
        <v>0</v>
      </c>
      <c r="J121" s="49">
        <v>0</v>
      </c>
      <c r="K121" s="49">
        <v>0</v>
      </c>
      <c r="L121" s="47">
        <v>0</v>
      </c>
      <c r="M121" s="47">
        <v>0</v>
      </c>
      <c r="N121" s="47">
        <v>0</v>
      </c>
      <c r="O121" s="47">
        <v>0</v>
      </c>
      <c r="P121" s="38">
        <v>4.63858998203224</v>
      </c>
      <c r="Q121" s="38">
        <v>3.6484330950483401</v>
      </c>
      <c r="R121" s="38">
        <v>3.3289847657873399</v>
      </c>
      <c r="S121" s="37">
        <v>6.2079783121383896</v>
      </c>
      <c r="T121" s="37">
        <v>4.47466261842085</v>
      </c>
      <c r="U121" s="37">
        <v>3.7409049498414602</v>
      </c>
      <c r="V121" s="39" t="s">
        <v>372</v>
      </c>
      <c r="W121" s="42">
        <v>0</v>
      </c>
      <c r="X121" s="42">
        <v>0</v>
      </c>
      <c r="Y121" s="43">
        <v>0</v>
      </c>
      <c r="Z121" s="44">
        <v>2</v>
      </c>
      <c r="AA121" s="40" t="s">
        <v>373</v>
      </c>
      <c r="AB121" s="41" t="s">
        <v>373</v>
      </c>
      <c r="AC121" s="41" t="s">
        <v>373</v>
      </c>
      <c r="AD121" s="22"/>
      <c r="AE121" s="22"/>
    </row>
    <row r="122" spans="1:31" x14ac:dyDescent="0.25">
      <c r="A122" s="32" t="s">
        <v>288</v>
      </c>
      <c r="B122" s="32" t="s">
        <v>364</v>
      </c>
      <c r="C122" s="32" t="s">
        <v>137</v>
      </c>
      <c r="D122" s="32">
        <v>1.58</v>
      </c>
      <c r="E122" s="46">
        <v>4.7152820284021004</v>
      </c>
      <c r="F122" s="46">
        <v>4.4154542849828999</v>
      </c>
      <c r="G122" s="46">
        <v>90.869263686615</v>
      </c>
      <c r="H122" s="46">
        <v>0</v>
      </c>
      <c r="I122" s="49">
        <v>0</v>
      </c>
      <c r="J122" s="49">
        <v>97.290379258098397</v>
      </c>
      <c r="K122" s="49">
        <v>100</v>
      </c>
      <c r="L122" s="47">
        <v>0</v>
      </c>
      <c r="M122" s="47">
        <v>0</v>
      </c>
      <c r="N122" s="47">
        <v>0</v>
      </c>
      <c r="O122" s="47">
        <v>0</v>
      </c>
      <c r="P122" s="38">
        <v>3.8927476733512698</v>
      </c>
      <c r="Q122" s="38">
        <v>1.1374912668406101</v>
      </c>
      <c r="R122" s="38">
        <v>0.85943785503520298</v>
      </c>
      <c r="S122" s="37">
        <v>5.6741620786952502</v>
      </c>
      <c r="T122" s="37">
        <v>2.8310891787546799</v>
      </c>
      <c r="U122" s="37">
        <v>1.2638791856954299</v>
      </c>
      <c r="V122" s="39" t="s">
        <v>373</v>
      </c>
      <c r="W122" s="42">
        <v>0</v>
      </c>
      <c r="X122" s="42">
        <v>4.9628657494894401</v>
      </c>
      <c r="Y122" s="43">
        <v>0</v>
      </c>
      <c r="Z122" s="44">
        <v>0</v>
      </c>
      <c r="AA122" s="40" t="s">
        <v>372</v>
      </c>
      <c r="AB122" s="41" t="s">
        <v>372</v>
      </c>
      <c r="AC122" s="41" t="s">
        <v>372</v>
      </c>
      <c r="AD122" s="22"/>
      <c r="AE122" s="22"/>
    </row>
    <row r="123" spans="1:31" ht="30" x14ac:dyDescent="0.25">
      <c r="A123" s="32" t="s">
        <v>289</v>
      </c>
      <c r="B123" s="32" t="s">
        <v>364</v>
      </c>
      <c r="C123" s="32" t="s">
        <v>138</v>
      </c>
      <c r="D123" s="32">
        <v>1.7</v>
      </c>
      <c r="E123" s="46">
        <v>100</v>
      </c>
      <c r="F123" s="46">
        <v>0</v>
      </c>
      <c r="G123" s="46">
        <v>0</v>
      </c>
      <c r="H123" s="46">
        <v>0</v>
      </c>
      <c r="I123" s="49">
        <v>0</v>
      </c>
      <c r="J123" s="49">
        <v>0</v>
      </c>
      <c r="K123" s="49">
        <v>0</v>
      </c>
      <c r="L123" s="47">
        <v>0</v>
      </c>
      <c r="M123" s="47">
        <v>0</v>
      </c>
      <c r="N123" s="47">
        <v>0</v>
      </c>
      <c r="O123" s="47">
        <v>0</v>
      </c>
      <c r="P123" s="38">
        <v>0</v>
      </c>
      <c r="Q123" s="38">
        <v>0</v>
      </c>
      <c r="R123" s="38">
        <v>0</v>
      </c>
      <c r="S123" s="37">
        <v>3.8959775470771202E-2</v>
      </c>
      <c r="T123" s="37">
        <v>0</v>
      </c>
      <c r="U123" s="37">
        <v>0</v>
      </c>
      <c r="V123" s="39" t="s">
        <v>373</v>
      </c>
      <c r="W123" s="42">
        <v>0</v>
      </c>
      <c r="X123" s="42">
        <v>0</v>
      </c>
      <c r="Y123" s="43">
        <v>0</v>
      </c>
      <c r="Z123" s="44">
        <v>0</v>
      </c>
      <c r="AA123" s="40" t="s">
        <v>373</v>
      </c>
      <c r="AB123" s="41" t="s">
        <v>373</v>
      </c>
      <c r="AC123" s="41" t="s">
        <v>373</v>
      </c>
      <c r="AD123" s="23"/>
      <c r="AE123" s="22"/>
    </row>
    <row r="124" spans="1:31" x14ac:dyDescent="0.25">
      <c r="A124" s="32" t="s">
        <v>290</v>
      </c>
      <c r="B124" s="32" t="s">
        <v>364</v>
      </c>
      <c r="C124" s="32" t="s">
        <v>139</v>
      </c>
      <c r="D124" s="32">
        <v>2.65</v>
      </c>
      <c r="E124" s="46">
        <v>100</v>
      </c>
      <c r="F124" s="46">
        <v>0</v>
      </c>
      <c r="G124" s="46">
        <v>0</v>
      </c>
      <c r="H124" s="46">
        <v>0</v>
      </c>
      <c r="I124" s="49">
        <v>0</v>
      </c>
      <c r="J124" s="49">
        <v>0</v>
      </c>
      <c r="K124" s="49">
        <v>0</v>
      </c>
      <c r="L124" s="47">
        <v>0</v>
      </c>
      <c r="M124" s="47">
        <v>0</v>
      </c>
      <c r="N124" s="47">
        <v>0</v>
      </c>
      <c r="O124" s="47">
        <v>0</v>
      </c>
      <c r="P124" s="38">
        <v>2.19081083192434</v>
      </c>
      <c r="Q124" s="38">
        <v>1.13506262760217</v>
      </c>
      <c r="R124" s="38">
        <v>0.614632183313504</v>
      </c>
      <c r="S124" s="37">
        <v>2.8228344295885699</v>
      </c>
      <c r="T124" s="37">
        <v>1.9268113190660701</v>
      </c>
      <c r="U124" s="37">
        <v>1.49809222017975</v>
      </c>
      <c r="V124" s="39" t="s">
        <v>373</v>
      </c>
      <c r="W124" s="42">
        <v>0</v>
      </c>
      <c r="X124" s="42">
        <v>0</v>
      </c>
      <c r="Y124" s="43">
        <v>0</v>
      </c>
      <c r="Z124" s="44">
        <v>0</v>
      </c>
      <c r="AA124" s="40" t="s">
        <v>372</v>
      </c>
      <c r="AB124" s="41" t="s">
        <v>373</v>
      </c>
      <c r="AC124" s="41" t="s">
        <v>373</v>
      </c>
      <c r="AD124" s="23"/>
      <c r="AE124" s="22"/>
    </row>
    <row r="125" spans="1:31" x14ac:dyDescent="0.25">
      <c r="A125" s="32" t="s">
        <v>291</v>
      </c>
      <c r="B125" s="32" t="s">
        <v>364</v>
      </c>
      <c r="C125" s="32" t="s">
        <v>140</v>
      </c>
      <c r="D125" s="32">
        <v>39.950000000000003</v>
      </c>
      <c r="E125" s="46">
        <v>14.525534320652</v>
      </c>
      <c r="F125" s="46">
        <v>8.3212877748485994</v>
      </c>
      <c r="G125" s="46">
        <v>77.153177904499401</v>
      </c>
      <c r="H125" s="46">
        <v>11.682174696564299</v>
      </c>
      <c r="I125" s="49">
        <v>11.6013540999865</v>
      </c>
      <c r="J125" s="49">
        <v>62.343266853297301</v>
      </c>
      <c r="K125" s="49">
        <v>99.733765006341699</v>
      </c>
      <c r="L125" s="47">
        <v>1.36083220549019</v>
      </c>
      <c r="M125" s="47">
        <v>2.1534098911149302</v>
      </c>
      <c r="N125" s="47">
        <v>0</v>
      </c>
      <c r="O125" s="47">
        <v>0</v>
      </c>
      <c r="P125" s="38">
        <v>20.381500108254698</v>
      </c>
      <c r="Q125" s="38">
        <v>6.9693433716869899</v>
      </c>
      <c r="R125" s="38">
        <v>2.9993656762691399</v>
      </c>
      <c r="S125" s="37">
        <v>29.171006210965398</v>
      </c>
      <c r="T125" s="37">
        <v>18.163839820888299</v>
      </c>
      <c r="U125" s="37">
        <v>9.5577599773360102</v>
      </c>
      <c r="V125" s="39" t="s">
        <v>372</v>
      </c>
      <c r="W125" s="42">
        <v>0</v>
      </c>
      <c r="X125" s="42">
        <v>7.1266222840945703</v>
      </c>
      <c r="Y125" s="43">
        <v>0</v>
      </c>
      <c r="Z125" s="44">
        <v>3</v>
      </c>
      <c r="AA125" s="40" t="s">
        <v>372</v>
      </c>
      <c r="AB125" s="41" t="s">
        <v>372</v>
      </c>
      <c r="AC125" s="41" t="s">
        <v>372</v>
      </c>
      <c r="AD125" s="23"/>
      <c r="AE125" s="22"/>
    </row>
    <row r="126" spans="1:31" x14ac:dyDescent="0.25">
      <c r="A126" s="32" t="s">
        <v>292</v>
      </c>
      <c r="B126" s="32" t="s">
        <v>365</v>
      </c>
      <c r="C126" s="32" t="s">
        <v>141</v>
      </c>
      <c r="D126" s="32">
        <v>0.35</v>
      </c>
      <c r="E126" s="46">
        <v>100</v>
      </c>
      <c r="F126" s="46">
        <v>0</v>
      </c>
      <c r="G126" s="46">
        <v>0</v>
      </c>
      <c r="H126" s="46">
        <v>0</v>
      </c>
      <c r="I126" s="49">
        <v>0</v>
      </c>
      <c r="J126" s="49">
        <v>0</v>
      </c>
      <c r="K126" s="49">
        <v>0</v>
      </c>
      <c r="L126" s="47">
        <v>0</v>
      </c>
      <c r="M126" s="47">
        <v>0</v>
      </c>
      <c r="N126" s="47">
        <v>0</v>
      </c>
      <c r="O126" s="47">
        <v>0</v>
      </c>
      <c r="P126" s="38">
        <v>0</v>
      </c>
      <c r="Q126" s="38">
        <v>0</v>
      </c>
      <c r="R126" s="38">
        <v>0</v>
      </c>
      <c r="S126" s="37">
        <v>0</v>
      </c>
      <c r="T126" s="37">
        <v>0</v>
      </c>
      <c r="U126" s="37">
        <v>0</v>
      </c>
      <c r="V126" s="39" t="s">
        <v>373</v>
      </c>
      <c r="W126" s="42">
        <v>0</v>
      </c>
      <c r="X126" s="42">
        <v>0</v>
      </c>
      <c r="Y126" s="43">
        <v>0</v>
      </c>
      <c r="Z126" s="44">
        <v>0</v>
      </c>
      <c r="AA126" s="40" t="s">
        <v>373</v>
      </c>
      <c r="AB126" s="41" t="s">
        <v>373</v>
      </c>
      <c r="AC126" s="41" t="s">
        <v>373</v>
      </c>
      <c r="AD126" s="23"/>
      <c r="AE126" s="22"/>
    </row>
    <row r="127" spans="1:31" x14ac:dyDescent="0.25">
      <c r="A127" s="32" t="s">
        <v>293</v>
      </c>
      <c r="B127" s="32" t="s">
        <v>365</v>
      </c>
      <c r="C127" s="32" t="s">
        <v>142</v>
      </c>
      <c r="D127" s="32">
        <v>0.94</v>
      </c>
      <c r="E127" s="46">
        <v>100</v>
      </c>
      <c r="F127" s="46">
        <v>0</v>
      </c>
      <c r="G127" s="46">
        <v>0</v>
      </c>
      <c r="H127" s="46">
        <v>0</v>
      </c>
      <c r="I127" s="49">
        <v>0</v>
      </c>
      <c r="J127" s="49">
        <v>0</v>
      </c>
      <c r="K127" s="49">
        <v>0</v>
      </c>
      <c r="L127" s="47">
        <v>0</v>
      </c>
      <c r="M127" s="47">
        <v>0</v>
      </c>
      <c r="N127" s="47">
        <v>0</v>
      </c>
      <c r="O127" s="47">
        <v>0</v>
      </c>
      <c r="P127" s="38">
        <v>6.5837269339060596</v>
      </c>
      <c r="Q127" s="38">
        <v>4.40692826629728</v>
      </c>
      <c r="R127" s="38">
        <v>2.2894307293059799</v>
      </c>
      <c r="S127" s="37">
        <v>7.78656405930007</v>
      </c>
      <c r="T127" s="37">
        <v>6.0568793512678099</v>
      </c>
      <c r="U127" s="37">
        <v>4.4840805117214204</v>
      </c>
      <c r="V127" s="39" t="s">
        <v>373</v>
      </c>
      <c r="W127" s="42">
        <v>0</v>
      </c>
      <c r="X127" s="42">
        <v>0</v>
      </c>
      <c r="Y127" s="43">
        <v>0</v>
      </c>
      <c r="Z127" s="44">
        <v>1</v>
      </c>
      <c r="AA127" s="40" t="s">
        <v>373</v>
      </c>
      <c r="AB127" s="41" t="s">
        <v>373</v>
      </c>
      <c r="AC127" s="41" t="s">
        <v>373</v>
      </c>
      <c r="AD127" s="22"/>
      <c r="AE127" s="22"/>
    </row>
    <row r="128" spans="1:31" ht="30" x14ac:dyDescent="0.25">
      <c r="A128" s="32" t="s">
        <v>294</v>
      </c>
      <c r="B128" s="32" t="s">
        <v>366</v>
      </c>
      <c r="C128" s="32" t="s">
        <v>143</v>
      </c>
      <c r="D128" s="32">
        <v>0.34</v>
      </c>
      <c r="E128" s="46">
        <v>100</v>
      </c>
      <c r="F128" s="46">
        <v>0</v>
      </c>
      <c r="G128" s="46">
        <v>0</v>
      </c>
      <c r="H128" s="46">
        <v>0</v>
      </c>
      <c r="I128" s="49">
        <v>0</v>
      </c>
      <c r="J128" s="49">
        <v>0</v>
      </c>
      <c r="K128" s="49">
        <v>0</v>
      </c>
      <c r="L128" s="47">
        <v>0</v>
      </c>
      <c r="M128" s="47">
        <v>0</v>
      </c>
      <c r="N128" s="47">
        <v>0</v>
      </c>
      <c r="O128" s="47">
        <v>0</v>
      </c>
      <c r="P128" s="38">
        <v>0</v>
      </c>
      <c r="Q128" s="38">
        <v>0</v>
      </c>
      <c r="R128" s="38">
        <v>0</v>
      </c>
      <c r="S128" s="37">
        <v>0</v>
      </c>
      <c r="T128" s="37">
        <v>0</v>
      </c>
      <c r="U128" s="37">
        <v>0</v>
      </c>
      <c r="V128" s="39" t="s">
        <v>373</v>
      </c>
      <c r="W128" s="42">
        <v>0</v>
      </c>
      <c r="X128" s="42">
        <v>0</v>
      </c>
      <c r="Y128" s="43">
        <v>0</v>
      </c>
      <c r="Z128" s="44">
        <v>1</v>
      </c>
      <c r="AA128" s="40" t="s">
        <v>373</v>
      </c>
      <c r="AB128" s="41" t="s">
        <v>373</v>
      </c>
      <c r="AC128" s="41" t="s">
        <v>373</v>
      </c>
      <c r="AD128" s="22"/>
      <c r="AE128" s="22"/>
    </row>
    <row r="129" spans="1:31" x14ac:dyDescent="0.25">
      <c r="A129" s="32" t="s">
        <v>295</v>
      </c>
      <c r="B129" s="32" t="s">
        <v>366</v>
      </c>
      <c r="C129" s="32" t="s">
        <v>144</v>
      </c>
      <c r="D129" s="32">
        <v>1.5</v>
      </c>
      <c r="E129" s="46">
        <v>100</v>
      </c>
      <c r="F129" s="46">
        <v>0</v>
      </c>
      <c r="G129" s="46">
        <v>0</v>
      </c>
      <c r="H129" s="46">
        <v>0</v>
      </c>
      <c r="I129" s="49">
        <v>0</v>
      </c>
      <c r="J129" s="49">
        <v>0</v>
      </c>
      <c r="K129" s="49">
        <v>0</v>
      </c>
      <c r="L129" s="47">
        <v>0</v>
      </c>
      <c r="M129" s="47">
        <v>0</v>
      </c>
      <c r="N129" s="47">
        <v>0</v>
      </c>
      <c r="O129" s="47">
        <v>0</v>
      </c>
      <c r="P129" s="38">
        <v>2.3899940647848501</v>
      </c>
      <c r="Q129" s="38">
        <v>2.3634085594452299</v>
      </c>
      <c r="R129" s="38">
        <v>2.3102375612050001</v>
      </c>
      <c r="S129" s="37">
        <v>4.3299078019564101</v>
      </c>
      <c r="T129" s="37">
        <v>2.3899940795910699</v>
      </c>
      <c r="U129" s="37">
        <v>2.3634085478213001</v>
      </c>
      <c r="V129" s="39" t="s">
        <v>373</v>
      </c>
      <c r="W129" s="42">
        <v>0</v>
      </c>
      <c r="X129" s="42">
        <v>0</v>
      </c>
      <c r="Y129" s="43">
        <v>0</v>
      </c>
      <c r="Z129" s="44">
        <v>0</v>
      </c>
      <c r="AA129" s="40" t="s">
        <v>373</v>
      </c>
      <c r="AB129" s="41" t="s">
        <v>373</v>
      </c>
      <c r="AC129" s="41" t="s">
        <v>373</v>
      </c>
      <c r="AD129" s="22"/>
      <c r="AE129" s="22"/>
    </row>
    <row r="130" spans="1:31" x14ac:dyDescent="0.25">
      <c r="A130" s="32" t="s">
        <v>296</v>
      </c>
      <c r="B130" s="32" t="s">
        <v>367</v>
      </c>
      <c r="C130" s="32" t="s">
        <v>145</v>
      </c>
      <c r="D130" s="32">
        <v>3.21</v>
      </c>
      <c r="E130" s="46">
        <v>100</v>
      </c>
      <c r="F130" s="46">
        <v>0</v>
      </c>
      <c r="G130" s="46">
        <v>0</v>
      </c>
      <c r="H130" s="46">
        <v>0</v>
      </c>
      <c r="I130" s="49">
        <v>0</v>
      </c>
      <c r="J130" s="49">
        <v>0</v>
      </c>
      <c r="K130" s="49">
        <v>0</v>
      </c>
      <c r="L130" s="47">
        <v>0</v>
      </c>
      <c r="M130" s="47">
        <v>0</v>
      </c>
      <c r="N130" s="47">
        <v>0</v>
      </c>
      <c r="O130" s="47">
        <v>0</v>
      </c>
      <c r="P130" s="38">
        <v>1.2935397503355901</v>
      </c>
      <c r="Q130" s="38">
        <v>0.65870197583015699</v>
      </c>
      <c r="R130" s="38">
        <v>0.38588166317779499</v>
      </c>
      <c r="S130" s="37">
        <v>2.4445423373483299</v>
      </c>
      <c r="T130" s="37">
        <v>0.79562773557364597</v>
      </c>
      <c r="U130" s="37">
        <v>0.67114977368362105</v>
      </c>
      <c r="V130" s="39" t="s">
        <v>373</v>
      </c>
      <c r="W130" s="42">
        <v>0</v>
      </c>
      <c r="X130" s="42">
        <v>0</v>
      </c>
      <c r="Y130" s="43">
        <v>6.25059650521629</v>
      </c>
      <c r="Z130" s="44">
        <v>1</v>
      </c>
      <c r="AA130" s="40" t="s">
        <v>373</v>
      </c>
      <c r="AB130" s="41" t="s">
        <v>373</v>
      </c>
      <c r="AC130" s="41" t="s">
        <v>373</v>
      </c>
      <c r="AD130" s="22"/>
      <c r="AE130" s="22"/>
    </row>
    <row r="131" spans="1:31" x14ac:dyDescent="0.25">
      <c r="A131" s="32" t="s">
        <v>297</v>
      </c>
      <c r="B131" s="32" t="s">
        <v>367</v>
      </c>
      <c r="C131" s="32" t="s">
        <v>146</v>
      </c>
      <c r="D131" s="32">
        <v>1.67</v>
      </c>
      <c r="E131" s="46">
        <v>100</v>
      </c>
      <c r="F131" s="46">
        <v>0</v>
      </c>
      <c r="G131" s="46">
        <v>0</v>
      </c>
      <c r="H131" s="46">
        <v>0</v>
      </c>
      <c r="I131" s="49">
        <v>0</v>
      </c>
      <c r="J131" s="49">
        <v>0</v>
      </c>
      <c r="K131" s="49">
        <v>0</v>
      </c>
      <c r="L131" s="47">
        <v>0</v>
      </c>
      <c r="M131" s="47">
        <v>0</v>
      </c>
      <c r="N131" s="47">
        <v>0</v>
      </c>
      <c r="O131" s="47">
        <v>0</v>
      </c>
      <c r="P131" s="38">
        <v>0.296129055277849</v>
      </c>
      <c r="Q131" s="38">
        <v>3.1895035658221001E-2</v>
      </c>
      <c r="R131" s="38">
        <v>0</v>
      </c>
      <c r="S131" s="37">
        <v>2.8321082407253</v>
      </c>
      <c r="T131" s="37">
        <v>0.24825401017604101</v>
      </c>
      <c r="U131" s="37">
        <v>5.5832548770599802E-2</v>
      </c>
      <c r="V131" s="39" t="s">
        <v>373</v>
      </c>
      <c r="W131" s="42">
        <v>0</v>
      </c>
      <c r="X131" s="42">
        <v>0</v>
      </c>
      <c r="Y131" s="43">
        <v>0</v>
      </c>
      <c r="Z131" s="44">
        <v>4</v>
      </c>
      <c r="AA131" s="40" t="s">
        <v>373</v>
      </c>
      <c r="AB131" s="41" t="s">
        <v>373</v>
      </c>
      <c r="AC131" s="41" t="s">
        <v>373</v>
      </c>
      <c r="AD131" s="22"/>
      <c r="AE131" s="22"/>
    </row>
    <row r="132" spans="1:31" x14ac:dyDescent="0.25">
      <c r="A132" s="32" t="s">
        <v>298</v>
      </c>
      <c r="B132" s="32" t="s">
        <v>367</v>
      </c>
      <c r="C132" s="32" t="s">
        <v>147</v>
      </c>
      <c r="D132" s="32">
        <v>0.18</v>
      </c>
      <c r="E132" s="46">
        <v>100</v>
      </c>
      <c r="F132" s="46">
        <v>0</v>
      </c>
      <c r="G132" s="46">
        <v>0</v>
      </c>
      <c r="H132" s="46">
        <v>0</v>
      </c>
      <c r="I132" s="49">
        <v>0</v>
      </c>
      <c r="J132" s="49">
        <v>0</v>
      </c>
      <c r="K132" s="49">
        <v>0</v>
      </c>
      <c r="L132" s="47">
        <v>0</v>
      </c>
      <c r="M132" s="47">
        <v>0</v>
      </c>
      <c r="N132" s="47">
        <v>0</v>
      </c>
      <c r="O132" s="47">
        <v>0</v>
      </c>
      <c r="P132" s="38">
        <v>0</v>
      </c>
      <c r="Q132" s="38">
        <v>0</v>
      </c>
      <c r="R132" s="38">
        <v>0</v>
      </c>
      <c r="S132" s="37">
        <v>0</v>
      </c>
      <c r="T132" s="37">
        <v>0</v>
      </c>
      <c r="U132" s="37">
        <v>0</v>
      </c>
      <c r="V132" s="39" t="s">
        <v>373</v>
      </c>
      <c r="W132" s="42">
        <v>0</v>
      </c>
      <c r="X132" s="42">
        <v>0</v>
      </c>
      <c r="Y132" s="43">
        <v>0</v>
      </c>
      <c r="Z132" s="44">
        <v>0</v>
      </c>
      <c r="AA132" s="40" t="s">
        <v>373</v>
      </c>
      <c r="AB132" s="41" t="s">
        <v>373</v>
      </c>
      <c r="AC132" s="41" t="s">
        <v>373</v>
      </c>
      <c r="AD132" s="22"/>
      <c r="AE132" s="22"/>
    </row>
    <row r="133" spans="1:31" x14ac:dyDescent="0.25">
      <c r="A133" s="32" t="s">
        <v>299</v>
      </c>
      <c r="B133" s="32" t="s">
        <v>367</v>
      </c>
      <c r="C133" s="32" t="s">
        <v>148</v>
      </c>
      <c r="D133" s="32">
        <v>0.2</v>
      </c>
      <c r="E133" s="46">
        <v>100</v>
      </c>
      <c r="F133" s="46">
        <v>0</v>
      </c>
      <c r="G133" s="46">
        <v>0</v>
      </c>
      <c r="H133" s="46">
        <v>0</v>
      </c>
      <c r="I133" s="49">
        <v>0</v>
      </c>
      <c r="J133" s="49">
        <v>0</v>
      </c>
      <c r="K133" s="49">
        <v>0</v>
      </c>
      <c r="L133" s="47">
        <v>0</v>
      </c>
      <c r="M133" s="47">
        <v>0</v>
      </c>
      <c r="N133" s="47">
        <v>0</v>
      </c>
      <c r="O133" s="47">
        <v>0</v>
      </c>
      <c r="P133" s="38">
        <v>42.282292267497603</v>
      </c>
      <c r="Q133" s="38">
        <v>36.117993886520203</v>
      </c>
      <c r="R133" s="38">
        <v>32.238736820389697</v>
      </c>
      <c r="S133" s="37">
        <v>46.1551838709604</v>
      </c>
      <c r="T133" s="37">
        <v>40.7759937003106</v>
      </c>
      <c r="U133" s="37">
        <v>37.239169557135902</v>
      </c>
      <c r="V133" s="39" t="s">
        <v>373</v>
      </c>
      <c r="W133" s="42">
        <v>0</v>
      </c>
      <c r="X133" s="42">
        <v>0</v>
      </c>
      <c r="Y133" s="43">
        <v>0</v>
      </c>
      <c r="Z133" s="44">
        <v>1</v>
      </c>
      <c r="AA133" s="40" t="s">
        <v>373</v>
      </c>
      <c r="AB133" s="41" t="s">
        <v>373</v>
      </c>
      <c r="AC133" s="41" t="s">
        <v>373</v>
      </c>
      <c r="AD133" s="22"/>
      <c r="AE133" s="22"/>
    </row>
    <row r="134" spans="1:31" x14ac:dyDescent="0.25">
      <c r="A134" s="32" t="s">
        <v>296</v>
      </c>
      <c r="B134" s="32" t="s">
        <v>367</v>
      </c>
      <c r="C134" s="32" t="s">
        <v>149</v>
      </c>
      <c r="D134" s="32">
        <v>3.08</v>
      </c>
      <c r="E134" s="46">
        <v>100</v>
      </c>
      <c r="F134" s="46">
        <v>0</v>
      </c>
      <c r="G134" s="46">
        <v>0</v>
      </c>
      <c r="H134" s="46">
        <v>0</v>
      </c>
      <c r="I134" s="49">
        <v>0</v>
      </c>
      <c r="J134" s="49">
        <v>0</v>
      </c>
      <c r="K134" s="49">
        <v>0</v>
      </c>
      <c r="L134" s="47">
        <v>0</v>
      </c>
      <c r="M134" s="47">
        <v>0</v>
      </c>
      <c r="N134" s="47">
        <v>0</v>
      </c>
      <c r="O134" s="47">
        <v>0</v>
      </c>
      <c r="P134" s="38">
        <v>0</v>
      </c>
      <c r="Q134" s="38">
        <v>0</v>
      </c>
      <c r="R134" s="38">
        <v>0</v>
      </c>
      <c r="S134" s="37">
        <v>0.35030827712718898</v>
      </c>
      <c r="T134" s="37">
        <v>0</v>
      </c>
      <c r="U134" s="37">
        <v>0</v>
      </c>
      <c r="V134" s="39" t="s">
        <v>373</v>
      </c>
      <c r="W134" s="42">
        <v>0</v>
      </c>
      <c r="X134" s="42">
        <v>0</v>
      </c>
      <c r="Y134" s="43">
        <v>99.886309847722899</v>
      </c>
      <c r="Z134" s="44">
        <v>0</v>
      </c>
      <c r="AA134" s="40" t="s">
        <v>373</v>
      </c>
      <c r="AB134" s="41" t="s">
        <v>373</v>
      </c>
      <c r="AC134" s="41" t="s">
        <v>373</v>
      </c>
      <c r="AD134" s="22"/>
      <c r="AE134" s="22"/>
    </row>
    <row r="135" spans="1:31" x14ac:dyDescent="0.25">
      <c r="A135" s="32" t="s">
        <v>300</v>
      </c>
      <c r="B135" s="32" t="s">
        <v>368</v>
      </c>
      <c r="C135" s="32" t="s">
        <v>150</v>
      </c>
      <c r="D135" s="32">
        <v>0.59</v>
      </c>
      <c r="E135" s="46">
        <v>100</v>
      </c>
      <c r="F135" s="46">
        <v>0</v>
      </c>
      <c r="G135" s="46">
        <v>0</v>
      </c>
      <c r="H135" s="46">
        <v>0</v>
      </c>
      <c r="I135" s="49">
        <v>0</v>
      </c>
      <c r="J135" s="49">
        <v>0</v>
      </c>
      <c r="K135" s="49">
        <v>0</v>
      </c>
      <c r="L135" s="47">
        <v>0</v>
      </c>
      <c r="M135" s="47">
        <v>0</v>
      </c>
      <c r="N135" s="47">
        <v>0</v>
      </c>
      <c r="O135" s="47">
        <v>0</v>
      </c>
      <c r="P135" s="38">
        <v>1.4087887613155601</v>
      </c>
      <c r="Q135" s="38">
        <v>0.40757530508725898</v>
      </c>
      <c r="R135" s="38">
        <v>0</v>
      </c>
      <c r="S135" s="37">
        <v>1.4770174926308</v>
      </c>
      <c r="T135" s="37">
        <v>1.31315923714645</v>
      </c>
      <c r="U135" s="37">
        <v>0.61609154650722098</v>
      </c>
      <c r="V135" s="39" t="s">
        <v>373</v>
      </c>
      <c r="W135" s="42">
        <v>0</v>
      </c>
      <c r="X135" s="42">
        <v>0</v>
      </c>
      <c r="Y135" s="43">
        <v>0</v>
      </c>
      <c r="Z135" s="44">
        <v>1</v>
      </c>
      <c r="AA135" s="40" t="s">
        <v>373</v>
      </c>
      <c r="AB135" s="41" t="s">
        <v>373</v>
      </c>
      <c r="AC135" s="41" t="s">
        <v>373</v>
      </c>
      <c r="AD135" s="22"/>
      <c r="AE135" s="22"/>
    </row>
    <row r="136" spans="1:31" ht="30" x14ac:dyDescent="0.25">
      <c r="A136" s="32" t="s">
        <v>301</v>
      </c>
      <c r="B136" s="32" t="s">
        <v>368</v>
      </c>
      <c r="C136" s="32" t="s">
        <v>151</v>
      </c>
      <c r="D136" s="32">
        <v>1.1000000000000001</v>
      </c>
      <c r="E136" s="46">
        <v>100</v>
      </c>
      <c r="F136" s="46">
        <v>0</v>
      </c>
      <c r="G136" s="46">
        <v>0</v>
      </c>
      <c r="H136" s="46">
        <v>0</v>
      </c>
      <c r="I136" s="49">
        <v>0</v>
      </c>
      <c r="J136" s="49">
        <v>0</v>
      </c>
      <c r="K136" s="49">
        <v>0</v>
      </c>
      <c r="L136" s="47">
        <v>0</v>
      </c>
      <c r="M136" s="47">
        <v>0</v>
      </c>
      <c r="N136" s="47">
        <v>0</v>
      </c>
      <c r="O136" s="47">
        <v>0</v>
      </c>
      <c r="P136" s="38">
        <v>3.7634363951121999</v>
      </c>
      <c r="Q136" s="38">
        <v>0</v>
      </c>
      <c r="R136" s="38">
        <v>0</v>
      </c>
      <c r="S136" s="37">
        <v>5.64528790744723</v>
      </c>
      <c r="T136" s="37">
        <v>3.3354164099600498</v>
      </c>
      <c r="U136" s="37">
        <v>1.30462129654882</v>
      </c>
      <c r="V136" s="39" t="s">
        <v>373</v>
      </c>
      <c r="W136" s="42">
        <v>0</v>
      </c>
      <c r="X136" s="42">
        <v>0</v>
      </c>
      <c r="Y136" s="43">
        <v>0</v>
      </c>
      <c r="Z136" s="44">
        <v>0</v>
      </c>
      <c r="AA136" s="40" t="s">
        <v>373</v>
      </c>
      <c r="AB136" s="41" t="s">
        <v>373</v>
      </c>
      <c r="AC136" s="41" t="s">
        <v>373</v>
      </c>
      <c r="AD136" s="22"/>
      <c r="AE136" s="22"/>
    </row>
    <row r="137" spans="1:31" x14ac:dyDescent="0.25">
      <c r="A137" s="32" t="s">
        <v>302</v>
      </c>
      <c r="B137" s="32" t="s">
        <v>369</v>
      </c>
      <c r="C137" s="32" t="s">
        <v>152</v>
      </c>
      <c r="D137" s="32">
        <v>0.92</v>
      </c>
      <c r="E137" s="46">
        <v>0.45079051834490258</v>
      </c>
      <c r="F137" s="46">
        <v>2.3250352127306968</v>
      </c>
      <c r="G137" s="46">
        <v>97.224174268924401</v>
      </c>
      <c r="H137" s="46">
        <v>0</v>
      </c>
      <c r="I137" s="49">
        <v>0</v>
      </c>
      <c r="J137" s="49">
        <v>0</v>
      </c>
      <c r="K137" s="49">
        <v>100</v>
      </c>
      <c r="L137" s="47">
        <v>56.270219132540603</v>
      </c>
      <c r="M137" s="47">
        <v>59.647359305193902</v>
      </c>
      <c r="N137" s="47">
        <v>0</v>
      </c>
      <c r="O137" s="47">
        <v>0</v>
      </c>
      <c r="P137" s="38">
        <v>61.0248155472772</v>
      </c>
      <c r="Q137" s="38">
        <v>0</v>
      </c>
      <c r="R137" s="38">
        <v>0</v>
      </c>
      <c r="S137" s="37">
        <v>79.456558533091794</v>
      </c>
      <c r="T137" s="37">
        <v>49.030936755427099</v>
      </c>
      <c r="U137" s="37">
        <v>10.829555229752099</v>
      </c>
      <c r="V137" s="39" t="s">
        <v>372</v>
      </c>
      <c r="W137" s="42">
        <v>0</v>
      </c>
      <c r="X137" s="42">
        <v>100</v>
      </c>
      <c r="Y137" s="43">
        <v>0</v>
      </c>
      <c r="Z137" s="44">
        <v>11</v>
      </c>
      <c r="AA137" s="40" t="s">
        <v>372</v>
      </c>
      <c r="AB137" s="41" t="s">
        <v>372</v>
      </c>
      <c r="AC137" s="41" t="s">
        <v>372</v>
      </c>
      <c r="AD137" s="22"/>
      <c r="AE137" s="22"/>
    </row>
    <row r="138" spans="1:31" x14ac:dyDescent="0.25">
      <c r="A138" s="32" t="s">
        <v>303</v>
      </c>
      <c r="B138" s="32" t="s">
        <v>369</v>
      </c>
      <c r="C138" s="32" t="s">
        <v>153</v>
      </c>
      <c r="D138" s="32">
        <v>1.71</v>
      </c>
      <c r="E138" s="46">
        <v>77.068610675146303</v>
      </c>
      <c r="F138" s="46">
        <v>0</v>
      </c>
      <c r="G138" s="46">
        <v>22.931389324853701</v>
      </c>
      <c r="H138" s="46">
        <v>23.827667947620199</v>
      </c>
      <c r="I138" s="49">
        <v>22.812279417876901</v>
      </c>
      <c r="J138" s="49">
        <v>76.667579157741301</v>
      </c>
      <c r="K138" s="49">
        <v>100</v>
      </c>
      <c r="L138" s="47">
        <v>11.924595102266901</v>
      </c>
      <c r="M138" s="47">
        <v>11.924595102266901</v>
      </c>
      <c r="N138" s="47">
        <v>0</v>
      </c>
      <c r="O138" s="47">
        <v>0</v>
      </c>
      <c r="P138" s="38">
        <v>18.459143750178701</v>
      </c>
      <c r="Q138" s="38">
        <v>2.9143832111800201</v>
      </c>
      <c r="R138" s="38">
        <v>0.32447750241269102</v>
      </c>
      <c r="S138" s="37">
        <v>29.1580690270623</v>
      </c>
      <c r="T138" s="37">
        <v>13.979861553366799</v>
      </c>
      <c r="U138" s="37">
        <v>4.9003602632134502</v>
      </c>
      <c r="V138" s="39" t="s">
        <v>372</v>
      </c>
      <c r="W138" s="42">
        <v>0</v>
      </c>
      <c r="X138" s="42">
        <v>0.70873501750301704</v>
      </c>
      <c r="Y138" s="43">
        <v>0</v>
      </c>
      <c r="Z138" s="44">
        <v>5</v>
      </c>
      <c r="AA138" s="40" t="s">
        <v>373</v>
      </c>
      <c r="AB138" s="41" t="s">
        <v>372</v>
      </c>
      <c r="AC138" s="41" t="s">
        <v>372</v>
      </c>
      <c r="AD138" s="22"/>
      <c r="AE138" s="22"/>
    </row>
    <row r="139" spans="1:31" x14ac:dyDescent="0.25">
      <c r="A139" s="32" t="s">
        <v>304</v>
      </c>
      <c r="B139" s="32" t="s">
        <v>369</v>
      </c>
      <c r="C139" s="32" t="s">
        <v>154</v>
      </c>
      <c r="D139" s="32">
        <v>1.57</v>
      </c>
      <c r="E139" s="46">
        <v>1.9493581075938948</v>
      </c>
      <c r="F139" s="46">
        <v>8.1564040678799188E-2</v>
      </c>
      <c r="G139" s="46">
        <v>97.969077851727306</v>
      </c>
      <c r="H139" s="46">
        <v>88.951309553743698</v>
      </c>
      <c r="I139" s="49">
        <v>89.771789433859993</v>
      </c>
      <c r="J139" s="49">
        <v>95.732267716126003</v>
      </c>
      <c r="K139" s="49">
        <v>100</v>
      </c>
      <c r="L139" s="47">
        <v>96.819798012812697</v>
      </c>
      <c r="M139" s="47">
        <v>96.819798012812697</v>
      </c>
      <c r="N139" s="47">
        <v>0</v>
      </c>
      <c r="O139" s="47">
        <v>0</v>
      </c>
      <c r="P139" s="38">
        <v>18.845062259669199</v>
      </c>
      <c r="Q139" s="38">
        <v>7.5484935328730298</v>
      </c>
      <c r="R139" s="38">
        <v>3.5814473360929702</v>
      </c>
      <c r="S139" s="37">
        <v>51.025054501027498</v>
      </c>
      <c r="T139" s="37">
        <v>15.862571653825301</v>
      </c>
      <c r="U139" s="37">
        <v>9.7422754976061903</v>
      </c>
      <c r="V139" s="39" t="s">
        <v>373</v>
      </c>
      <c r="W139" s="42">
        <v>0</v>
      </c>
      <c r="X139" s="42">
        <v>97.766633996247407</v>
      </c>
      <c r="Y139" s="43">
        <v>0</v>
      </c>
      <c r="Z139" s="44">
        <v>2</v>
      </c>
      <c r="AA139" s="40" t="s">
        <v>373</v>
      </c>
      <c r="AB139" s="41" t="s">
        <v>372</v>
      </c>
      <c r="AC139" s="41" t="s">
        <v>372</v>
      </c>
      <c r="AD139" s="22"/>
      <c r="AE139" s="22"/>
    </row>
    <row r="140" spans="1:31" x14ac:dyDescent="0.25">
      <c r="A140" s="32" t="s">
        <v>305</v>
      </c>
      <c r="B140" s="32" t="s">
        <v>369</v>
      </c>
      <c r="C140" s="32" t="s">
        <v>155</v>
      </c>
      <c r="D140" s="32">
        <v>1.76</v>
      </c>
      <c r="E140" s="46">
        <v>2.8361801961815019</v>
      </c>
      <c r="F140" s="46">
        <v>0.58992540427759366</v>
      </c>
      <c r="G140" s="46">
        <v>96.573894399540904</v>
      </c>
      <c r="H140" s="46">
        <v>0</v>
      </c>
      <c r="I140" s="49">
        <v>0</v>
      </c>
      <c r="J140" s="49">
        <v>100</v>
      </c>
      <c r="K140" s="49">
        <v>100</v>
      </c>
      <c r="L140" s="47">
        <v>0</v>
      </c>
      <c r="M140" s="47">
        <v>0</v>
      </c>
      <c r="N140" s="47">
        <v>0</v>
      </c>
      <c r="O140" s="47">
        <v>0</v>
      </c>
      <c r="P140" s="38">
        <v>10.616855204277901</v>
      </c>
      <c r="Q140" s="38">
        <v>1.1237019159805399</v>
      </c>
      <c r="R140" s="38">
        <v>0.64094991103930099</v>
      </c>
      <c r="S140" s="37">
        <v>33.059144114181599</v>
      </c>
      <c r="T140" s="37">
        <v>5.1237514631632504</v>
      </c>
      <c r="U140" s="37">
        <v>1.40640443614322</v>
      </c>
      <c r="V140" s="39" t="s">
        <v>373</v>
      </c>
      <c r="W140" s="42">
        <v>0</v>
      </c>
      <c r="X140" s="42">
        <v>0</v>
      </c>
      <c r="Y140" s="43">
        <v>0</v>
      </c>
      <c r="Z140" s="44">
        <v>0</v>
      </c>
      <c r="AA140" s="40" t="s">
        <v>373</v>
      </c>
      <c r="AB140" s="41" t="s">
        <v>372</v>
      </c>
      <c r="AC140" s="41" t="s">
        <v>372</v>
      </c>
      <c r="AD140" s="22"/>
      <c r="AE140" s="22"/>
    </row>
    <row r="141" spans="1:31" x14ac:dyDescent="0.25">
      <c r="A141" s="32" t="s">
        <v>306</v>
      </c>
      <c r="B141" s="32" t="s">
        <v>369</v>
      </c>
      <c r="C141" s="32" t="s">
        <v>156</v>
      </c>
      <c r="D141" s="32">
        <v>0.76</v>
      </c>
      <c r="E141" s="46">
        <v>1.1888245794340975</v>
      </c>
      <c r="F141" s="46">
        <v>0.53235897711590496</v>
      </c>
      <c r="G141" s="46">
        <v>98.278816443449998</v>
      </c>
      <c r="H141" s="46">
        <v>0</v>
      </c>
      <c r="I141" s="49">
        <v>0</v>
      </c>
      <c r="J141" s="49">
        <v>95.605560581165193</v>
      </c>
      <c r="K141" s="49">
        <v>100</v>
      </c>
      <c r="L141" s="47">
        <v>19.066940531841599</v>
      </c>
      <c r="M141" s="47">
        <v>20.165884815242201</v>
      </c>
      <c r="N141" s="47">
        <v>0</v>
      </c>
      <c r="O141" s="47">
        <v>0</v>
      </c>
      <c r="P141" s="38">
        <v>8.0434567778065507</v>
      </c>
      <c r="Q141" s="38">
        <v>0</v>
      </c>
      <c r="R141" s="38">
        <v>0</v>
      </c>
      <c r="S141" s="37">
        <v>22.273566874683802</v>
      </c>
      <c r="T141" s="37">
        <v>6.0756328337753596</v>
      </c>
      <c r="U141" s="37">
        <v>1.2635401420376</v>
      </c>
      <c r="V141" s="39" t="s">
        <v>373</v>
      </c>
      <c r="W141" s="42">
        <v>0</v>
      </c>
      <c r="X141" s="42">
        <v>99.571784416052793</v>
      </c>
      <c r="Y141" s="43">
        <v>0</v>
      </c>
      <c r="Z141" s="44">
        <v>7</v>
      </c>
      <c r="AA141" s="40" t="s">
        <v>373</v>
      </c>
      <c r="AB141" s="41" t="s">
        <v>372</v>
      </c>
      <c r="AC141" s="41" t="s">
        <v>372</v>
      </c>
      <c r="AD141" s="22"/>
      <c r="AE141" s="22"/>
    </row>
    <row r="142" spans="1:31" x14ac:dyDescent="0.25">
      <c r="A142" s="32" t="s">
        <v>307</v>
      </c>
      <c r="B142" s="32" t="s">
        <v>369</v>
      </c>
      <c r="C142" s="32" t="s">
        <v>157</v>
      </c>
      <c r="D142" s="32">
        <v>0.08</v>
      </c>
      <c r="E142" s="46">
        <v>100</v>
      </c>
      <c r="F142" s="46">
        <v>0</v>
      </c>
      <c r="G142" s="46">
        <v>0</v>
      </c>
      <c r="H142" s="46">
        <v>0</v>
      </c>
      <c r="I142" s="49">
        <v>0</v>
      </c>
      <c r="J142" s="49">
        <v>100</v>
      </c>
      <c r="K142" s="49">
        <v>100</v>
      </c>
      <c r="L142" s="47">
        <v>0</v>
      </c>
      <c r="M142" s="47">
        <v>0</v>
      </c>
      <c r="N142" s="47">
        <v>0</v>
      </c>
      <c r="O142" s="47">
        <v>0</v>
      </c>
      <c r="P142" s="38">
        <v>2.7801342470567798</v>
      </c>
      <c r="Q142" s="38">
        <v>0</v>
      </c>
      <c r="R142" s="38">
        <v>0</v>
      </c>
      <c r="S142" s="37">
        <v>13.238583447433401</v>
      </c>
      <c r="T142" s="37">
        <v>0.86665982411838405</v>
      </c>
      <c r="U142" s="37">
        <v>0</v>
      </c>
      <c r="V142" s="39" t="s">
        <v>373</v>
      </c>
      <c r="W142" s="42">
        <v>0</v>
      </c>
      <c r="X142" s="42">
        <v>0</v>
      </c>
      <c r="Y142" s="43">
        <v>0</v>
      </c>
      <c r="Z142" s="44">
        <v>9</v>
      </c>
      <c r="AA142" s="40" t="s">
        <v>372</v>
      </c>
      <c r="AB142" s="41" t="s">
        <v>372</v>
      </c>
      <c r="AC142" s="41" t="s">
        <v>373</v>
      </c>
      <c r="AD142" s="22"/>
      <c r="AE142" s="22"/>
    </row>
    <row r="143" spans="1:31" x14ac:dyDescent="0.25">
      <c r="A143" s="32" t="s">
        <v>308</v>
      </c>
      <c r="B143" s="32" t="s">
        <v>369</v>
      </c>
      <c r="C143" s="32" t="s">
        <v>158</v>
      </c>
      <c r="D143" s="32">
        <v>0.48</v>
      </c>
      <c r="E143" s="46">
        <v>21.6032089493428</v>
      </c>
      <c r="F143" s="46">
        <v>1.6957812224115969</v>
      </c>
      <c r="G143" s="46">
        <v>76.701009828245603</v>
      </c>
      <c r="H143" s="46">
        <v>68.870628055559393</v>
      </c>
      <c r="I143" s="49">
        <v>69.669367772756601</v>
      </c>
      <c r="J143" s="49">
        <v>100</v>
      </c>
      <c r="K143" s="49">
        <v>100</v>
      </c>
      <c r="L143" s="47">
        <v>0</v>
      </c>
      <c r="M143" s="47">
        <v>0</v>
      </c>
      <c r="N143" s="47">
        <v>0</v>
      </c>
      <c r="O143" s="47">
        <v>0</v>
      </c>
      <c r="P143" s="38">
        <v>0</v>
      </c>
      <c r="Q143" s="38">
        <v>0</v>
      </c>
      <c r="R143" s="38">
        <v>0</v>
      </c>
      <c r="S143" s="37">
        <v>0</v>
      </c>
      <c r="T143" s="37">
        <v>0</v>
      </c>
      <c r="U143" s="37">
        <v>0</v>
      </c>
      <c r="V143" s="39" t="s">
        <v>372</v>
      </c>
      <c r="W143" s="42">
        <v>0</v>
      </c>
      <c r="X143" s="42">
        <v>0.106820445283746</v>
      </c>
      <c r="Y143" s="43">
        <v>0</v>
      </c>
      <c r="Z143" s="44">
        <v>0</v>
      </c>
      <c r="AA143" s="40" t="s">
        <v>373</v>
      </c>
      <c r="AB143" s="41" t="s">
        <v>372</v>
      </c>
      <c r="AC143" s="41" t="s">
        <v>372</v>
      </c>
      <c r="AD143" s="22"/>
      <c r="AE143" s="22"/>
    </row>
    <row r="144" spans="1:31" x14ac:dyDescent="0.25">
      <c r="A144" s="32" t="s">
        <v>309</v>
      </c>
      <c r="B144" s="32" t="s">
        <v>369</v>
      </c>
      <c r="C144" s="32" t="s">
        <v>159</v>
      </c>
      <c r="D144" s="32">
        <v>0.1</v>
      </c>
      <c r="E144" s="46">
        <v>100</v>
      </c>
      <c r="F144" s="46">
        <v>0</v>
      </c>
      <c r="G144" s="46">
        <v>0</v>
      </c>
      <c r="H144" s="46">
        <v>0</v>
      </c>
      <c r="I144" s="49">
        <v>0</v>
      </c>
      <c r="J144" s="49">
        <v>0</v>
      </c>
      <c r="K144" s="49">
        <v>100</v>
      </c>
      <c r="L144" s="47">
        <v>0</v>
      </c>
      <c r="M144" s="47">
        <v>0</v>
      </c>
      <c r="N144" s="47">
        <v>0</v>
      </c>
      <c r="O144" s="47">
        <v>0</v>
      </c>
      <c r="P144" s="38">
        <v>22.378362730820399</v>
      </c>
      <c r="Q144" s="38">
        <v>16.721701307158899</v>
      </c>
      <c r="R144" s="38">
        <v>11.029054249224901</v>
      </c>
      <c r="S144" s="37">
        <v>25.237747235490399</v>
      </c>
      <c r="T144" s="37">
        <v>21.1529124818308</v>
      </c>
      <c r="U144" s="37">
        <v>17.130184665894902</v>
      </c>
      <c r="V144" s="39" t="s">
        <v>373</v>
      </c>
      <c r="W144" s="42">
        <v>0</v>
      </c>
      <c r="X144" s="42">
        <v>4.9446123410808402</v>
      </c>
      <c r="Y144" s="43">
        <v>0</v>
      </c>
      <c r="Z144" s="44">
        <v>7</v>
      </c>
      <c r="AA144" s="40" t="s">
        <v>372</v>
      </c>
      <c r="AB144" s="41" t="s">
        <v>372</v>
      </c>
      <c r="AC144" s="41" t="s">
        <v>373</v>
      </c>
      <c r="AD144" s="22"/>
      <c r="AE144" s="22"/>
    </row>
    <row r="145" spans="1:31" x14ac:dyDescent="0.25">
      <c r="A145" s="32" t="s">
        <v>310</v>
      </c>
      <c r="B145" s="32" t="s">
        <v>369</v>
      </c>
      <c r="C145" s="32" t="s">
        <v>160</v>
      </c>
      <c r="D145" s="32">
        <v>2.04</v>
      </c>
      <c r="E145" s="46">
        <v>0.25842484641179908</v>
      </c>
      <c r="F145" s="46">
        <v>0.57604939018659707</v>
      </c>
      <c r="G145" s="46">
        <v>99.165525763401604</v>
      </c>
      <c r="H145" s="46">
        <v>7.0493720900893599</v>
      </c>
      <c r="I145" s="49">
        <v>9.0806677975325396</v>
      </c>
      <c r="J145" s="49">
        <v>96.7407057222633</v>
      </c>
      <c r="K145" s="49">
        <v>100</v>
      </c>
      <c r="L145" s="47">
        <v>4.5916869110253904</v>
      </c>
      <c r="M145" s="47">
        <v>4.5916869110253904</v>
      </c>
      <c r="N145" s="47">
        <v>0</v>
      </c>
      <c r="O145" s="47">
        <v>0</v>
      </c>
      <c r="P145" s="38">
        <v>38.981524887977699</v>
      </c>
      <c r="Q145" s="38">
        <v>12.133461404322301</v>
      </c>
      <c r="R145" s="38">
        <v>8.1304740914532196</v>
      </c>
      <c r="S145" s="37">
        <v>50.281991769819598</v>
      </c>
      <c r="T145" s="37">
        <v>35.253927121578002</v>
      </c>
      <c r="U145" s="37">
        <v>14.5741958871871</v>
      </c>
      <c r="V145" s="39" t="s">
        <v>372</v>
      </c>
      <c r="W145" s="42">
        <v>0</v>
      </c>
      <c r="X145" s="42">
        <v>8.5750785662712298E-2</v>
      </c>
      <c r="Y145" s="43">
        <v>0</v>
      </c>
      <c r="Z145" s="44">
        <v>2</v>
      </c>
      <c r="AA145" s="40" t="s">
        <v>373</v>
      </c>
      <c r="AB145" s="41" t="s">
        <v>372</v>
      </c>
      <c r="AC145" s="41" t="s">
        <v>372</v>
      </c>
      <c r="AD145" s="22"/>
      <c r="AE145" s="22"/>
    </row>
    <row r="146" spans="1:31" ht="45" x14ac:dyDescent="0.25">
      <c r="A146" s="32" t="s">
        <v>311</v>
      </c>
      <c r="B146" s="32" t="s">
        <v>370</v>
      </c>
      <c r="C146" s="32" t="s">
        <v>161</v>
      </c>
      <c r="D146" s="32">
        <v>0.39</v>
      </c>
      <c r="E146" s="46">
        <v>100</v>
      </c>
      <c r="F146" s="46">
        <v>0</v>
      </c>
      <c r="G146" s="46">
        <v>0</v>
      </c>
      <c r="H146" s="46">
        <v>0</v>
      </c>
      <c r="I146" s="49">
        <v>0</v>
      </c>
      <c r="J146" s="49">
        <v>0</v>
      </c>
      <c r="K146" s="49">
        <v>0</v>
      </c>
      <c r="L146" s="47">
        <v>0</v>
      </c>
      <c r="M146" s="47">
        <v>0</v>
      </c>
      <c r="N146" s="47">
        <v>0</v>
      </c>
      <c r="O146" s="47">
        <v>0</v>
      </c>
      <c r="P146" s="38">
        <v>0</v>
      </c>
      <c r="Q146" s="38">
        <v>0</v>
      </c>
      <c r="R146" s="38">
        <v>0</v>
      </c>
      <c r="S146" s="37">
        <v>0</v>
      </c>
      <c r="T146" s="37">
        <v>0</v>
      </c>
      <c r="U146" s="37">
        <v>0</v>
      </c>
      <c r="V146" s="39" t="s">
        <v>373</v>
      </c>
      <c r="W146" s="42">
        <v>0</v>
      </c>
      <c r="X146" s="42">
        <v>0</v>
      </c>
      <c r="Y146" s="43">
        <v>0</v>
      </c>
      <c r="Z146" s="44">
        <v>1</v>
      </c>
      <c r="AA146" s="40" t="s">
        <v>373</v>
      </c>
      <c r="AB146" s="41" t="s">
        <v>373</v>
      </c>
      <c r="AC146" s="41" t="s">
        <v>373</v>
      </c>
      <c r="AD146" s="22"/>
      <c r="AE146" s="22"/>
    </row>
    <row r="147" spans="1:31" ht="45" x14ac:dyDescent="0.25">
      <c r="A147" s="32" t="s">
        <v>312</v>
      </c>
      <c r="B147" s="32" t="s">
        <v>370</v>
      </c>
      <c r="C147" s="32" t="s">
        <v>162</v>
      </c>
      <c r="D147" s="32">
        <v>1.24</v>
      </c>
      <c r="E147" s="46">
        <v>100</v>
      </c>
      <c r="F147" s="46">
        <v>0</v>
      </c>
      <c r="G147" s="46">
        <v>0</v>
      </c>
      <c r="H147" s="46">
        <v>0</v>
      </c>
      <c r="I147" s="49">
        <v>0</v>
      </c>
      <c r="J147" s="49">
        <v>0</v>
      </c>
      <c r="K147" s="49">
        <v>0</v>
      </c>
      <c r="L147" s="47">
        <v>0</v>
      </c>
      <c r="M147" s="47">
        <v>0</v>
      </c>
      <c r="N147" s="47">
        <v>0</v>
      </c>
      <c r="O147" s="47">
        <v>0</v>
      </c>
      <c r="P147" s="38">
        <v>0.77569347659194399</v>
      </c>
      <c r="Q147" s="38">
        <v>0</v>
      </c>
      <c r="R147" s="38">
        <v>0</v>
      </c>
      <c r="S147" s="37">
        <v>0.87265516473539895</v>
      </c>
      <c r="T147" s="37">
        <v>0.77569348130905602</v>
      </c>
      <c r="U147" s="37">
        <v>0</v>
      </c>
      <c r="V147" s="39" t="s">
        <v>373</v>
      </c>
      <c r="W147" s="42">
        <v>0</v>
      </c>
      <c r="X147" s="42">
        <v>0</v>
      </c>
      <c r="Y147" s="43">
        <v>0</v>
      </c>
      <c r="Z147" s="44">
        <v>4</v>
      </c>
      <c r="AA147" s="40" t="s">
        <v>373</v>
      </c>
      <c r="AB147" s="41" t="s">
        <v>373</v>
      </c>
      <c r="AC147" s="41" t="s">
        <v>373</v>
      </c>
      <c r="AD147" s="22"/>
      <c r="AE147" s="22"/>
    </row>
    <row r="148" spans="1:31" ht="45" x14ac:dyDescent="0.25">
      <c r="A148" s="32" t="s">
        <v>313</v>
      </c>
      <c r="B148" s="32" t="s">
        <v>370</v>
      </c>
      <c r="C148" s="32" t="s">
        <v>163</v>
      </c>
      <c r="D148" s="32">
        <v>2.0299999999999998</v>
      </c>
      <c r="E148" s="46">
        <v>66.224593594886798</v>
      </c>
      <c r="F148" s="46">
        <v>13.112146108588902</v>
      </c>
      <c r="G148" s="46">
        <v>20.6632602965243</v>
      </c>
      <c r="H148" s="46">
        <v>15.7235325461629</v>
      </c>
      <c r="I148" s="49">
        <v>9.2932165207999695</v>
      </c>
      <c r="J148" s="49">
        <v>12.798545051953701</v>
      </c>
      <c r="K148" s="49">
        <v>34.503901107819701</v>
      </c>
      <c r="L148" s="47">
        <v>35.923509732975297</v>
      </c>
      <c r="M148" s="47">
        <v>37.964417628527599</v>
      </c>
      <c r="N148" s="47">
        <v>0</v>
      </c>
      <c r="O148" s="47">
        <v>0</v>
      </c>
      <c r="P148" s="38">
        <v>0.90623301335041995</v>
      </c>
      <c r="Q148" s="38">
        <v>0.151115801759694</v>
      </c>
      <c r="R148" s="38">
        <v>9.6001991290239105E-2</v>
      </c>
      <c r="S148" s="37">
        <v>7.0515567032760398</v>
      </c>
      <c r="T148" s="37">
        <v>0.40294038872703702</v>
      </c>
      <c r="U148" s="37">
        <v>0.174216954793325</v>
      </c>
      <c r="V148" s="39" t="s">
        <v>372</v>
      </c>
      <c r="W148" s="42">
        <v>73.337758182599202</v>
      </c>
      <c r="X148" s="42">
        <v>88.359820969739005</v>
      </c>
      <c r="Y148" s="43">
        <v>33.292685030801699</v>
      </c>
      <c r="Z148" s="44">
        <v>10</v>
      </c>
      <c r="AA148" s="40" t="s">
        <v>373</v>
      </c>
      <c r="AB148" s="41" t="s">
        <v>372</v>
      </c>
      <c r="AC148" s="41" t="s">
        <v>372</v>
      </c>
      <c r="AD148" s="22"/>
      <c r="AE148" s="22"/>
    </row>
    <row r="149" spans="1:31" ht="45" x14ac:dyDescent="0.25">
      <c r="A149" s="32" t="s">
        <v>314</v>
      </c>
      <c r="B149" s="32" t="s">
        <v>370</v>
      </c>
      <c r="C149" s="32" t="s">
        <v>164</v>
      </c>
      <c r="D149" s="32">
        <v>4.04</v>
      </c>
      <c r="E149" s="46">
        <v>100</v>
      </c>
      <c r="F149" s="46">
        <v>0</v>
      </c>
      <c r="G149" s="46">
        <v>0</v>
      </c>
      <c r="H149" s="46">
        <v>0</v>
      </c>
      <c r="I149" s="49">
        <v>0</v>
      </c>
      <c r="J149" s="49">
        <v>0</v>
      </c>
      <c r="K149" s="49">
        <v>0</v>
      </c>
      <c r="L149" s="47">
        <v>0</v>
      </c>
      <c r="M149" s="47">
        <v>0</v>
      </c>
      <c r="N149" s="47">
        <v>0</v>
      </c>
      <c r="O149" s="47">
        <v>0</v>
      </c>
      <c r="P149" s="38">
        <v>0</v>
      </c>
      <c r="Q149" s="38">
        <v>0</v>
      </c>
      <c r="R149" s="38">
        <v>0</v>
      </c>
      <c r="S149" s="37">
        <v>0</v>
      </c>
      <c r="T149" s="37">
        <v>0</v>
      </c>
      <c r="U149" s="37">
        <v>0</v>
      </c>
      <c r="V149" s="39" t="s">
        <v>374</v>
      </c>
      <c r="W149" s="42">
        <v>0</v>
      </c>
      <c r="X149" s="42">
        <v>0</v>
      </c>
      <c r="Y149" s="43">
        <v>0</v>
      </c>
      <c r="Z149" s="44">
        <v>17</v>
      </c>
      <c r="AA149" s="40" t="s">
        <v>373</v>
      </c>
      <c r="AB149" s="41" t="s">
        <v>373</v>
      </c>
      <c r="AC149" s="41" t="s">
        <v>373</v>
      </c>
      <c r="AD149" s="22"/>
      <c r="AE149" s="22"/>
    </row>
    <row r="150" spans="1:31" ht="57.6" customHeight="1" x14ac:dyDescent="0.25">
      <c r="A150" s="32" t="s">
        <v>315</v>
      </c>
      <c r="B150" s="32" t="s">
        <v>370</v>
      </c>
      <c r="C150" s="32" t="s">
        <v>165</v>
      </c>
      <c r="D150" s="32">
        <v>3.93</v>
      </c>
      <c r="E150" s="46">
        <v>100</v>
      </c>
      <c r="F150" s="46">
        <v>0</v>
      </c>
      <c r="G150" s="46">
        <v>0</v>
      </c>
      <c r="H150" s="46">
        <v>0</v>
      </c>
      <c r="I150" s="49">
        <v>0</v>
      </c>
      <c r="J150" s="49">
        <v>0</v>
      </c>
      <c r="K150" s="49">
        <v>0</v>
      </c>
      <c r="L150" s="47">
        <v>0</v>
      </c>
      <c r="M150" s="47">
        <v>0</v>
      </c>
      <c r="N150" s="47">
        <v>0</v>
      </c>
      <c r="O150" s="47">
        <v>0</v>
      </c>
      <c r="P150" s="38">
        <v>0.73834449759882304</v>
      </c>
      <c r="Q150" s="38">
        <v>7.6674062285260997E-2</v>
      </c>
      <c r="R150" s="38">
        <v>0</v>
      </c>
      <c r="S150" s="37">
        <v>0.86049901402337803</v>
      </c>
      <c r="T150" s="37">
        <v>0.70780582870105002</v>
      </c>
      <c r="U150" s="37">
        <v>7.66740657358011E-2</v>
      </c>
      <c r="V150" s="39" t="s">
        <v>373</v>
      </c>
      <c r="W150" s="42">
        <v>0</v>
      </c>
      <c r="X150" s="42">
        <v>0</v>
      </c>
      <c r="Y150" s="43">
        <v>0</v>
      </c>
      <c r="Z150" s="44">
        <v>1</v>
      </c>
      <c r="AA150" s="40" t="s">
        <v>373</v>
      </c>
      <c r="AB150" s="41" t="s">
        <v>373</v>
      </c>
      <c r="AC150" s="41" t="s">
        <v>373</v>
      </c>
      <c r="AD150" s="22"/>
      <c r="AE150" s="22"/>
    </row>
    <row r="151" spans="1:31" ht="45" x14ac:dyDescent="0.25">
      <c r="A151" s="32" t="s">
        <v>316</v>
      </c>
      <c r="B151" s="32" t="s">
        <v>370</v>
      </c>
      <c r="C151" s="32" t="s">
        <v>166</v>
      </c>
      <c r="D151" s="32">
        <v>3.96</v>
      </c>
      <c r="E151" s="46">
        <v>48.671723150171502</v>
      </c>
      <c r="F151" s="46">
        <v>13.919065829705097</v>
      </c>
      <c r="G151" s="46">
        <v>37.409211020123401</v>
      </c>
      <c r="H151" s="46">
        <v>14.8934903075567</v>
      </c>
      <c r="I151" s="49">
        <v>23.0738645219046</v>
      </c>
      <c r="J151" s="49">
        <v>37.051884575085097</v>
      </c>
      <c r="K151" s="49">
        <v>51.740874683831002</v>
      </c>
      <c r="L151" s="47">
        <v>44.050791466117197</v>
      </c>
      <c r="M151" s="47">
        <v>44.907716901346497</v>
      </c>
      <c r="N151" s="47">
        <v>0</v>
      </c>
      <c r="O151" s="47">
        <v>0</v>
      </c>
      <c r="P151" s="38">
        <v>3.1485074473681398</v>
      </c>
      <c r="Q151" s="38">
        <v>1.5710816266830501</v>
      </c>
      <c r="R151" s="38">
        <v>1.45985288778591</v>
      </c>
      <c r="S151" s="37">
        <v>5.7999881185008704</v>
      </c>
      <c r="T151" s="37">
        <v>2.9058265897975</v>
      </c>
      <c r="U151" s="37">
        <v>1.8744328417178699</v>
      </c>
      <c r="V151" s="39" t="s">
        <v>372</v>
      </c>
      <c r="W151" s="42">
        <v>47.344982767340902</v>
      </c>
      <c r="X151" s="42">
        <v>56.108102360173497</v>
      </c>
      <c r="Y151" s="43">
        <v>49.414423241037198</v>
      </c>
      <c r="Z151" s="44">
        <v>4</v>
      </c>
      <c r="AA151" s="40" t="s">
        <v>373</v>
      </c>
      <c r="AB151" s="41" t="s">
        <v>372</v>
      </c>
      <c r="AC151" s="41" t="s">
        <v>372</v>
      </c>
      <c r="AD151" s="22"/>
      <c r="AE151" s="22"/>
    </row>
    <row r="152" spans="1:31" ht="74.099999999999994" customHeight="1" x14ac:dyDescent="0.25">
      <c r="A152" s="32" t="s">
        <v>317</v>
      </c>
      <c r="B152" s="32" t="s">
        <v>370</v>
      </c>
      <c r="C152" s="32" t="s">
        <v>167</v>
      </c>
      <c r="D152" s="32">
        <v>2.41</v>
      </c>
      <c r="E152" s="46">
        <v>100</v>
      </c>
      <c r="F152" s="46">
        <v>0</v>
      </c>
      <c r="G152" s="46">
        <v>0</v>
      </c>
      <c r="H152" s="46">
        <v>0</v>
      </c>
      <c r="I152" s="49">
        <v>0</v>
      </c>
      <c r="J152" s="49">
        <v>0</v>
      </c>
      <c r="K152" s="49">
        <v>0</v>
      </c>
      <c r="L152" s="47">
        <v>0</v>
      </c>
      <c r="M152" s="47">
        <v>0</v>
      </c>
      <c r="N152" s="47">
        <v>0</v>
      </c>
      <c r="O152" s="47">
        <v>0</v>
      </c>
      <c r="P152" s="38">
        <v>0</v>
      </c>
      <c r="Q152" s="38">
        <v>0</v>
      </c>
      <c r="R152" s="38">
        <v>0</v>
      </c>
      <c r="S152" s="37">
        <v>0</v>
      </c>
      <c r="T152" s="37">
        <v>0</v>
      </c>
      <c r="U152" s="37">
        <v>0</v>
      </c>
      <c r="V152" s="39" t="s">
        <v>372</v>
      </c>
      <c r="W152" s="42">
        <v>0</v>
      </c>
      <c r="X152" s="42">
        <v>0</v>
      </c>
      <c r="Y152" s="43">
        <v>0</v>
      </c>
      <c r="Z152" s="44">
        <v>1</v>
      </c>
      <c r="AA152" s="40" t="s">
        <v>373</v>
      </c>
      <c r="AB152" s="41" t="s">
        <v>373</v>
      </c>
      <c r="AC152" s="41" t="s">
        <v>373</v>
      </c>
      <c r="AD152" s="22"/>
      <c r="AE152" s="22"/>
    </row>
    <row r="153" spans="1:31" ht="30" x14ac:dyDescent="0.25">
      <c r="A153" s="32" t="s">
        <v>318</v>
      </c>
      <c r="B153" s="32" t="s">
        <v>371</v>
      </c>
      <c r="C153" s="32" t="s">
        <v>168</v>
      </c>
      <c r="D153" s="32">
        <v>0.47</v>
      </c>
      <c r="E153" s="46">
        <v>93.354763333342163</v>
      </c>
      <c r="F153" s="46">
        <v>3.2968733864737096</v>
      </c>
      <c r="G153" s="46">
        <v>3.3483632801841301</v>
      </c>
      <c r="H153" s="46">
        <v>2.8865125766730499</v>
      </c>
      <c r="I153" s="49">
        <v>0</v>
      </c>
      <c r="J153" s="49">
        <v>3.3483632669694199</v>
      </c>
      <c r="K153" s="49">
        <v>7.3926651990140204</v>
      </c>
      <c r="L153" s="47">
        <v>3.3483632669694199</v>
      </c>
      <c r="M153" s="47">
        <v>4.4851732457856901</v>
      </c>
      <c r="N153" s="47">
        <v>0</v>
      </c>
      <c r="O153" s="47">
        <v>0</v>
      </c>
      <c r="P153" s="38">
        <v>0</v>
      </c>
      <c r="Q153" s="38">
        <v>0</v>
      </c>
      <c r="R153" s="38">
        <v>0</v>
      </c>
      <c r="S153" s="37">
        <v>0</v>
      </c>
      <c r="T153" s="37">
        <v>0</v>
      </c>
      <c r="U153" s="37">
        <v>0</v>
      </c>
      <c r="V153" s="39" t="s">
        <v>372</v>
      </c>
      <c r="W153" s="42">
        <v>0</v>
      </c>
      <c r="X153" s="42">
        <v>0</v>
      </c>
      <c r="Y153" s="43">
        <v>46.0675991581722</v>
      </c>
      <c r="Z153" s="44">
        <v>0</v>
      </c>
      <c r="AA153" s="40" t="s">
        <v>373</v>
      </c>
      <c r="AB153" s="41" t="s">
        <v>372</v>
      </c>
      <c r="AC153" s="41" t="s">
        <v>372</v>
      </c>
      <c r="AD153" s="22"/>
      <c r="AE153" s="22"/>
    </row>
    <row r="154" spans="1:31" ht="30" x14ac:dyDescent="0.25">
      <c r="A154" s="32" t="s">
        <v>319</v>
      </c>
      <c r="B154" s="32" t="s">
        <v>371</v>
      </c>
      <c r="C154" s="32" t="s">
        <v>169</v>
      </c>
      <c r="D154" s="32">
        <v>0.82</v>
      </c>
      <c r="E154" s="46">
        <v>100</v>
      </c>
      <c r="F154" s="46">
        <v>0</v>
      </c>
      <c r="G154" s="46">
        <v>0</v>
      </c>
      <c r="H154" s="46">
        <v>0</v>
      </c>
      <c r="I154" s="49">
        <v>0</v>
      </c>
      <c r="J154" s="49">
        <v>0</v>
      </c>
      <c r="K154" s="49">
        <v>0</v>
      </c>
      <c r="L154" s="47">
        <v>0</v>
      </c>
      <c r="M154" s="47">
        <v>0</v>
      </c>
      <c r="N154" s="47">
        <v>0</v>
      </c>
      <c r="O154" s="47">
        <v>0</v>
      </c>
      <c r="P154" s="38">
        <v>21.762463073149</v>
      </c>
      <c r="Q154" s="38">
        <v>13.939819293976599</v>
      </c>
      <c r="R154" s="38">
        <v>11.4102433366909</v>
      </c>
      <c r="S154" s="37">
        <v>25.4514596483228</v>
      </c>
      <c r="T154" s="37">
        <v>21.2063532746085</v>
      </c>
      <c r="U154" s="37">
        <v>15.2999791396115</v>
      </c>
      <c r="V154" s="39" t="s">
        <v>372</v>
      </c>
      <c r="W154" s="42">
        <v>0</v>
      </c>
      <c r="X154" s="42">
        <v>0</v>
      </c>
      <c r="Y154" s="43">
        <v>0</v>
      </c>
      <c r="Z154" s="44">
        <v>6</v>
      </c>
      <c r="AA154" s="40" t="s">
        <v>373</v>
      </c>
      <c r="AB154" s="41" t="s">
        <v>373</v>
      </c>
      <c r="AC154" s="41" t="s">
        <v>373</v>
      </c>
      <c r="AD154" s="22"/>
      <c r="AE154" s="22"/>
    </row>
    <row r="155" spans="1:31" ht="48.6" customHeight="1" x14ac:dyDescent="0.25">
      <c r="A155" s="32" t="s">
        <v>320</v>
      </c>
      <c r="B155" s="32" t="s">
        <v>371</v>
      </c>
      <c r="C155" s="32" t="s">
        <v>170</v>
      </c>
      <c r="D155" s="32">
        <v>1.1599999999999999</v>
      </c>
      <c r="E155" s="46">
        <v>100</v>
      </c>
      <c r="F155" s="46">
        <v>0</v>
      </c>
      <c r="G155" s="46">
        <v>0</v>
      </c>
      <c r="H155" s="46">
        <v>0</v>
      </c>
      <c r="I155" s="49">
        <v>0</v>
      </c>
      <c r="J155" s="49">
        <v>0</v>
      </c>
      <c r="K155" s="49">
        <v>0</v>
      </c>
      <c r="L155" s="47">
        <v>0</v>
      </c>
      <c r="M155" s="47">
        <v>0</v>
      </c>
      <c r="N155" s="47">
        <v>0</v>
      </c>
      <c r="O155" s="47">
        <v>0</v>
      </c>
      <c r="P155" s="38">
        <v>0.26458750929862201</v>
      </c>
      <c r="Q155" s="38">
        <v>1.8396319392569999E-2</v>
      </c>
      <c r="R155" s="38">
        <v>0</v>
      </c>
      <c r="S155" s="37">
        <v>0.62651461062568203</v>
      </c>
      <c r="T155" s="37">
        <v>0.23539914300457401</v>
      </c>
      <c r="U155" s="37">
        <v>2.82275760944064E-2</v>
      </c>
      <c r="V155" s="39" t="s">
        <v>372</v>
      </c>
      <c r="W155" s="42">
        <v>0</v>
      </c>
      <c r="X155" s="42">
        <v>0</v>
      </c>
      <c r="Y155" s="43">
        <v>0</v>
      </c>
      <c r="Z155" s="44">
        <v>4</v>
      </c>
      <c r="AA155" s="40" t="s">
        <v>373</v>
      </c>
      <c r="AB155" s="41" t="s">
        <v>373</v>
      </c>
      <c r="AC155" s="41" t="s">
        <v>373</v>
      </c>
      <c r="AD155" s="22"/>
      <c r="AE155" s="22"/>
    </row>
    <row r="156" spans="1:31" ht="30" x14ac:dyDescent="0.25">
      <c r="A156" s="32" t="s">
        <v>321</v>
      </c>
      <c r="B156" s="32" t="s">
        <v>371</v>
      </c>
      <c r="C156" s="32" t="s">
        <v>171</v>
      </c>
      <c r="D156" s="32">
        <v>1.1599999999999999</v>
      </c>
      <c r="E156" s="46">
        <v>100</v>
      </c>
      <c r="F156" s="46">
        <v>0</v>
      </c>
      <c r="G156" s="46">
        <v>0</v>
      </c>
      <c r="H156" s="46">
        <v>0</v>
      </c>
      <c r="I156" s="49">
        <v>0</v>
      </c>
      <c r="J156" s="49">
        <v>0</v>
      </c>
      <c r="K156" s="49">
        <v>0</v>
      </c>
      <c r="L156" s="47">
        <v>0</v>
      </c>
      <c r="M156" s="47">
        <v>0</v>
      </c>
      <c r="N156" s="47">
        <v>0</v>
      </c>
      <c r="O156" s="47">
        <v>0</v>
      </c>
      <c r="P156" s="38">
        <v>1.3789167901764099</v>
      </c>
      <c r="Q156" s="38">
        <v>1.29213085920389</v>
      </c>
      <c r="R156" s="38">
        <v>1.28121930404748</v>
      </c>
      <c r="S156" s="37">
        <v>1.5656061232905001</v>
      </c>
      <c r="T156" s="37">
        <v>1.32667083111022</v>
      </c>
      <c r="U156" s="37">
        <v>1.32667081719993</v>
      </c>
      <c r="V156" s="39" t="s">
        <v>373</v>
      </c>
      <c r="W156" s="42">
        <v>0</v>
      </c>
      <c r="X156" s="42">
        <v>0</v>
      </c>
      <c r="Y156" s="43">
        <v>0</v>
      </c>
      <c r="Z156" s="44">
        <v>0</v>
      </c>
      <c r="AA156" s="40" t="s">
        <v>373</v>
      </c>
      <c r="AB156" s="41" t="s">
        <v>373</v>
      </c>
      <c r="AC156" s="41" t="s">
        <v>373</v>
      </c>
      <c r="AD156" s="22"/>
      <c r="AE156" s="22"/>
    </row>
    <row r="157" spans="1:31" ht="30" x14ac:dyDescent="0.25">
      <c r="A157" s="32" t="s">
        <v>322</v>
      </c>
      <c r="B157" s="32" t="s">
        <v>371</v>
      </c>
      <c r="C157" s="32" t="s">
        <v>172</v>
      </c>
      <c r="D157" s="32">
        <v>0.39</v>
      </c>
      <c r="E157" s="46">
        <v>100</v>
      </c>
      <c r="F157" s="46">
        <v>0</v>
      </c>
      <c r="G157" s="46">
        <v>0</v>
      </c>
      <c r="H157" s="46">
        <v>0</v>
      </c>
      <c r="I157" s="49">
        <v>0</v>
      </c>
      <c r="J157" s="49">
        <v>0</v>
      </c>
      <c r="K157" s="49">
        <v>0</v>
      </c>
      <c r="L157" s="47">
        <v>0</v>
      </c>
      <c r="M157" s="47">
        <v>0</v>
      </c>
      <c r="N157" s="47">
        <v>0</v>
      </c>
      <c r="O157" s="47">
        <v>0</v>
      </c>
      <c r="P157" s="38">
        <v>23.758889332333698</v>
      </c>
      <c r="Q157" s="38">
        <v>8.2129970904105303</v>
      </c>
      <c r="R157" s="38">
        <v>7.9058457381865903</v>
      </c>
      <c r="S157" s="37">
        <v>71.146469034716603</v>
      </c>
      <c r="T157" s="37">
        <v>10.8398553492421</v>
      </c>
      <c r="U157" s="37">
        <v>8.4177646123198304</v>
      </c>
      <c r="V157" s="39" t="s">
        <v>372</v>
      </c>
      <c r="W157" s="42">
        <v>0</v>
      </c>
      <c r="X157" s="42">
        <v>0</v>
      </c>
      <c r="Y157" s="43">
        <v>0</v>
      </c>
      <c r="Z157" s="44">
        <v>6</v>
      </c>
      <c r="AA157" s="40" t="s">
        <v>373</v>
      </c>
      <c r="AB157" s="41" t="s">
        <v>373</v>
      </c>
      <c r="AC157" s="41" t="s">
        <v>373</v>
      </c>
      <c r="AD157" s="22"/>
      <c r="AE157" s="22"/>
    </row>
    <row r="158" spans="1:31" ht="30" x14ac:dyDescent="0.25">
      <c r="A158" s="32" t="s">
        <v>323</v>
      </c>
      <c r="B158" s="32" t="s">
        <v>371</v>
      </c>
      <c r="C158" s="32" t="s">
        <v>173</v>
      </c>
      <c r="D158" s="32">
        <v>0.46</v>
      </c>
      <c r="E158" s="46">
        <v>100</v>
      </c>
      <c r="F158" s="46">
        <v>0</v>
      </c>
      <c r="G158" s="46">
        <v>0</v>
      </c>
      <c r="H158" s="46">
        <v>0</v>
      </c>
      <c r="I158" s="49">
        <v>0</v>
      </c>
      <c r="J158" s="49">
        <v>0</v>
      </c>
      <c r="K158" s="49">
        <v>0</v>
      </c>
      <c r="L158" s="47">
        <v>0</v>
      </c>
      <c r="M158" s="47">
        <v>0</v>
      </c>
      <c r="N158" s="47">
        <v>0</v>
      </c>
      <c r="O158" s="47">
        <v>0</v>
      </c>
      <c r="P158" s="38">
        <v>4.17917569026568</v>
      </c>
      <c r="Q158" s="38">
        <v>0</v>
      </c>
      <c r="R158" s="38">
        <v>0</v>
      </c>
      <c r="S158" s="37">
        <v>10.1441723323265</v>
      </c>
      <c r="T158" s="37">
        <v>2.5705433877877901</v>
      </c>
      <c r="U158" s="37">
        <v>0</v>
      </c>
      <c r="V158" s="39" t="s">
        <v>372</v>
      </c>
      <c r="W158" s="42">
        <v>0</v>
      </c>
      <c r="X158" s="42">
        <v>0</v>
      </c>
      <c r="Y158" s="43">
        <v>0</v>
      </c>
      <c r="Z158" s="44">
        <v>6</v>
      </c>
      <c r="AA158" s="40" t="s">
        <v>373</v>
      </c>
      <c r="AB158" s="41" t="s">
        <v>373</v>
      </c>
      <c r="AC158" s="41" t="s">
        <v>373</v>
      </c>
      <c r="AD158" s="22"/>
      <c r="AE158" s="22"/>
    </row>
    <row r="159" spans="1:31" ht="30" x14ac:dyDescent="0.25">
      <c r="A159" s="32" t="s">
        <v>324</v>
      </c>
      <c r="B159" s="32" t="s">
        <v>371</v>
      </c>
      <c r="C159" s="32" t="s">
        <v>174</v>
      </c>
      <c r="D159" s="32">
        <v>1.1299999999999999</v>
      </c>
      <c r="E159" s="46">
        <v>100</v>
      </c>
      <c r="F159" s="46">
        <v>0</v>
      </c>
      <c r="G159" s="46">
        <v>0</v>
      </c>
      <c r="H159" s="46">
        <v>0</v>
      </c>
      <c r="I159" s="49">
        <v>0</v>
      </c>
      <c r="J159" s="49">
        <v>0</v>
      </c>
      <c r="K159" s="49">
        <v>0</v>
      </c>
      <c r="L159" s="47">
        <v>0</v>
      </c>
      <c r="M159" s="47">
        <v>0</v>
      </c>
      <c r="N159" s="47">
        <v>0</v>
      </c>
      <c r="O159" s="47">
        <v>0</v>
      </c>
      <c r="P159" s="38">
        <v>0</v>
      </c>
      <c r="Q159" s="38">
        <v>0</v>
      </c>
      <c r="R159" s="38">
        <v>0</v>
      </c>
      <c r="S159" s="37">
        <v>0</v>
      </c>
      <c r="T159" s="37">
        <v>0</v>
      </c>
      <c r="U159" s="37">
        <v>0</v>
      </c>
      <c r="V159" s="39" t="s">
        <v>373</v>
      </c>
      <c r="W159" s="42">
        <v>0</v>
      </c>
      <c r="X159" s="42">
        <v>0</v>
      </c>
      <c r="Y159" s="43">
        <v>0</v>
      </c>
      <c r="Z159" s="44">
        <v>1</v>
      </c>
      <c r="AA159" s="40" t="s">
        <v>373</v>
      </c>
      <c r="AB159" s="41" t="s">
        <v>373</v>
      </c>
      <c r="AC159" s="41" t="s">
        <v>373</v>
      </c>
      <c r="AD159" s="22"/>
      <c r="AE159" s="22"/>
    </row>
    <row r="160" spans="1:31" ht="30" x14ac:dyDescent="0.25">
      <c r="A160" s="32" t="s">
        <v>325</v>
      </c>
      <c r="B160" s="32" t="s">
        <v>371</v>
      </c>
      <c r="C160" s="32" t="s">
        <v>175</v>
      </c>
      <c r="D160" s="32">
        <v>2.38</v>
      </c>
      <c r="E160" s="46">
        <v>100</v>
      </c>
      <c r="F160" s="46">
        <v>0</v>
      </c>
      <c r="G160" s="46">
        <v>0</v>
      </c>
      <c r="H160" s="46">
        <v>0</v>
      </c>
      <c r="I160" s="49">
        <v>0</v>
      </c>
      <c r="J160" s="49">
        <v>0</v>
      </c>
      <c r="K160" s="49">
        <v>0</v>
      </c>
      <c r="L160" s="47">
        <v>0</v>
      </c>
      <c r="M160" s="47">
        <v>0</v>
      </c>
      <c r="N160" s="47">
        <v>0</v>
      </c>
      <c r="O160" s="47">
        <v>0</v>
      </c>
      <c r="P160" s="38">
        <v>2.8573569570308601</v>
      </c>
      <c r="Q160" s="38">
        <v>2.3353495075622699</v>
      </c>
      <c r="R160" s="38">
        <v>0.98850280834572202</v>
      </c>
      <c r="S160" s="37">
        <v>4.5036204869758203</v>
      </c>
      <c r="T160" s="37">
        <v>2.8057102354122501</v>
      </c>
      <c r="U160" s="37">
        <v>2.3521481092061198</v>
      </c>
      <c r="V160" s="39" t="s">
        <v>373</v>
      </c>
      <c r="W160" s="42">
        <v>0</v>
      </c>
      <c r="X160" s="42">
        <v>0</v>
      </c>
      <c r="Y160" s="43">
        <v>0</v>
      </c>
      <c r="Z160" s="44">
        <v>3</v>
      </c>
      <c r="AA160" s="40" t="s">
        <v>373</v>
      </c>
      <c r="AB160" s="41" t="s">
        <v>373</v>
      </c>
      <c r="AC160" s="41" t="s">
        <v>373</v>
      </c>
      <c r="AD160" s="22"/>
      <c r="AE160" s="22"/>
    </row>
    <row r="161" spans="1:31" ht="39.6" customHeight="1" x14ac:dyDescent="0.25">
      <c r="A161" s="32" t="s">
        <v>326</v>
      </c>
      <c r="B161" s="32" t="s">
        <v>371</v>
      </c>
      <c r="C161" s="32" t="s">
        <v>176</v>
      </c>
      <c r="D161" s="32">
        <v>2.62</v>
      </c>
      <c r="E161" s="46">
        <v>100</v>
      </c>
      <c r="F161" s="46">
        <v>0</v>
      </c>
      <c r="G161" s="46">
        <v>0</v>
      </c>
      <c r="H161" s="46">
        <v>0</v>
      </c>
      <c r="I161" s="49">
        <v>0</v>
      </c>
      <c r="J161" s="49">
        <v>0</v>
      </c>
      <c r="K161" s="49">
        <v>0</v>
      </c>
      <c r="L161" s="47">
        <v>0</v>
      </c>
      <c r="M161" s="47">
        <v>0</v>
      </c>
      <c r="N161" s="47">
        <v>0</v>
      </c>
      <c r="O161" s="47">
        <v>0</v>
      </c>
      <c r="P161" s="38">
        <v>1.5078669733586301</v>
      </c>
      <c r="Q161" s="38">
        <v>1.0631859790761999</v>
      </c>
      <c r="R161" s="38">
        <v>0.39010867488981199</v>
      </c>
      <c r="S161" s="37">
        <v>1.8070462799701399</v>
      </c>
      <c r="T161" s="37">
        <v>1.3940720326690099</v>
      </c>
      <c r="U161" s="37">
        <v>1.16914013826998</v>
      </c>
      <c r="V161" s="39" t="s">
        <v>372</v>
      </c>
      <c r="W161" s="42">
        <v>0</v>
      </c>
      <c r="X161" s="42">
        <v>0</v>
      </c>
      <c r="Y161" s="43">
        <v>0</v>
      </c>
      <c r="Z161" s="44">
        <v>0</v>
      </c>
      <c r="AA161" s="40" t="s">
        <v>373</v>
      </c>
      <c r="AB161" s="41" t="s">
        <v>373</v>
      </c>
      <c r="AC161" s="41" t="s">
        <v>373</v>
      </c>
      <c r="AD161" s="22"/>
      <c r="AE161" s="22"/>
    </row>
    <row r="162" spans="1:31" ht="30" x14ac:dyDescent="0.25">
      <c r="A162" s="32" t="s">
        <v>327</v>
      </c>
      <c r="B162" s="32" t="s">
        <v>371</v>
      </c>
      <c r="C162" s="32" t="s">
        <v>177</v>
      </c>
      <c r="D162" s="32">
        <v>2.27</v>
      </c>
      <c r="E162" s="46">
        <v>99.520869192345742</v>
      </c>
      <c r="F162" s="46">
        <v>2.469075767133605E-2</v>
      </c>
      <c r="G162" s="46">
        <v>0.45444004998292598</v>
      </c>
      <c r="H162" s="46">
        <v>0</v>
      </c>
      <c r="I162" s="49">
        <v>0.41898720569457798</v>
      </c>
      <c r="J162" s="49">
        <v>0.45444005366444501</v>
      </c>
      <c r="K162" s="49">
        <v>0.56315560296240197</v>
      </c>
      <c r="L162" s="47">
        <v>0</v>
      </c>
      <c r="M162" s="47">
        <v>0</v>
      </c>
      <c r="N162" s="47">
        <v>0</v>
      </c>
      <c r="O162" s="47">
        <v>0</v>
      </c>
      <c r="P162" s="38">
        <v>1.9240666711554599</v>
      </c>
      <c r="Q162" s="38">
        <v>0.68843019693177698</v>
      </c>
      <c r="R162" s="38">
        <v>0.63547403880233999</v>
      </c>
      <c r="S162" s="37">
        <v>6.0911198334755099</v>
      </c>
      <c r="T162" s="37">
        <v>1.3945124827731901</v>
      </c>
      <c r="U162" s="37">
        <v>0.72373431096066398</v>
      </c>
      <c r="V162" s="39" t="s">
        <v>372</v>
      </c>
      <c r="W162" s="42">
        <v>0</v>
      </c>
      <c r="X162" s="42">
        <v>0</v>
      </c>
      <c r="Y162" s="43">
        <v>34.616044388363001</v>
      </c>
      <c r="Z162" s="44">
        <v>2</v>
      </c>
      <c r="AA162" s="40" t="s">
        <v>373</v>
      </c>
      <c r="AB162" s="41" t="s">
        <v>373</v>
      </c>
      <c r="AC162" s="41" t="s">
        <v>373</v>
      </c>
      <c r="AD162" s="22"/>
      <c r="AE162" s="22"/>
    </row>
    <row r="163" spans="1:31" ht="30" x14ac:dyDescent="0.25">
      <c r="A163" s="32" t="s">
        <v>328</v>
      </c>
      <c r="B163" s="32" t="s">
        <v>371</v>
      </c>
      <c r="C163" s="32" t="s">
        <v>178</v>
      </c>
      <c r="D163" s="32">
        <v>2.76</v>
      </c>
      <c r="E163" s="46">
        <v>100</v>
      </c>
      <c r="F163" s="46">
        <v>0</v>
      </c>
      <c r="G163" s="46">
        <v>0</v>
      </c>
      <c r="H163" s="46">
        <v>0</v>
      </c>
      <c r="I163" s="49">
        <v>0</v>
      </c>
      <c r="J163" s="49">
        <v>0</v>
      </c>
      <c r="K163" s="49">
        <v>0</v>
      </c>
      <c r="L163" s="47">
        <v>0</v>
      </c>
      <c r="M163" s="47">
        <v>0</v>
      </c>
      <c r="N163" s="47">
        <v>0</v>
      </c>
      <c r="O163" s="47">
        <v>0</v>
      </c>
      <c r="P163" s="38">
        <v>0.50262010642003396</v>
      </c>
      <c r="Q163" s="38">
        <v>1.709311737314E-3</v>
      </c>
      <c r="R163" s="38">
        <v>0</v>
      </c>
      <c r="S163" s="37">
        <v>1.3104850556991401</v>
      </c>
      <c r="T163" s="37">
        <v>7.7696284165650303E-2</v>
      </c>
      <c r="U163" s="37">
        <v>1.7093117373142E-3</v>
      </c>
      <c r="V163" s="39" t="s">
        <v>372</v>
      </c>
      <c r="W163" s="42">
        <v>0</v>
      </c>
      <c r="X163" s="42">
        <v>0</v>
      </c>
      <c r="Y163" s="43">
        <v>0</v>
      </c>
      <c r="Z163" s="44">
        <v>0</v>
      </c>
      <c r="AA163" s="40" t="s">
        <v>373</v>
      </c>
      <c r="AB163" s="41" t="s">
        <v>373</v>
      </c>
      <c r="AC163" s="41" t="s">
        <v>373</v>
      </c>
      <c r="AD163" s="22"/>
      <c r="AE163" s="22"/>
    </row>
    <row r="164" spans="1:31" x14ac:dyDescent="0.25">
      <c r="A164" s="32" t="s">
        <v>329</v>
      </c>
      <c r="B164" s="32" t="s">
        <v>359</v>
      </c>
      <c r="C164" s="32" t="s">
        <v>179</v>
      </c>
      <c r="D164" s="32">
        <v>0.23</v>
      </c>
      <c r="E164" s="46">
        <v>100</v>
      </c>
      <c r="F164" s="46">
        <v>0</v>
      </c>
      <c r="G164" s="46">
        <v>0</v>
      </c>
      <c r="H164" s="46">
        <v>0</v>
      </c>
      <c r="I164" s="49">
        <v>0</v>
      </c>
      <c r="J164" s="49">
        <v>0</v>
      </c>
      <c r="K164" s="49">
        <v>0</v>
      </c>
      <c r="L164" s="47">
        <v>0</v>
      </c>
      <c r="M164" s="47">
        <v>0</v>
      </c>
      <c r="N164" s="47">
        <v>0</v>
      </c>
      <c r="O164" s="47">
        <v>0</v>
      </c>
      <c r="P164" s="38">
        <v>26.0919946243752</v>
      </c>
      <c r="Q164" s="38">
        <v>9.0631549770035207</v>
      </c>
      <c r="R164" s="38">
        <v>2.1269183427684699</v>
      </c>
      <c r="S164" s="37">
        <v>43.8516959045254</v>
      </c>
      <c r="T164" s="37">
        <v>20.980979239059</v>
      </c>
      <c r="U164" s="37">
        <v>10.6367402671117</v>
      </c>
      <c r="V164" s="39" t="s">
        <v>372</v>
      </c>
      <c r="W164" s="42">
        <v>0</v>
      </c>
      <c r="X164" s="42">
        <v>0</v>
      </c>
      <c r="Y164" s="43">
        <v>0</v>
      </c>
      <c r="Z164" s="44">
        <v>6</v>
      </c>
      <c r="AA164" s="40" t="s">
        <v>373</v>
      </c>
      <c r="AB164" s="41" t="s">
        <v>373</v>
      </c>
      <c r="AC164" s="41" t="s">
        <v>373</v>
      </c>
      <c r="AD164" s="23"/>
      <c r="AE164" s="22"/>
    </row>
    <row r="165" spans="1:31" x14ac:dyDescent="0.25">
      <c r="A165" s="32" t="s">
        <v>330</v>
      </c>
      <c r="B165" s="32" t="s">
        <v>359</v>
      </c>
      <c r="C165" s="32" t="s">
        <v>180</v>
      </c>
      <c r="D165" s="32">
        <v>1.25</v>
      </c>
      <c r="E165" s="46">
        <v>100</v>
      </c>
      <c r="F165" s="46">
        <v>0</v>
      </c>
      <c r="G165" s="46">
        <v>0</v>
      </c>
      <c r="H165" s="46">
        <v>0</v>
      </c>
      <c r="I165" s="49">
        <v>0</v>
      </c>
      <c r="J165" s="49">
        <v>0</v>
      </c>
      <c r="K165" s="49">
        <v>0</v>
      </c>
      <c r="L165" s="47">
        <v>0</v>
      </c>
      <c r="M165" s="47">
        <v>0</v>
      </c>
      <c r="N165" s="47">
        <v>0</v>
      </c>
      <c r="O165" s="47">
        <v>0</v>
      </c>
      <c r="P165" s="38">
        <v>0</v>
      </c>
      <c r="Q165" s="38">
        <v>0</v>
      </c>
      <c r="R165" s="38">
        <v>0</v>
      </c>
      <c r="S165" s="37">
        <v>0</v>
      </c>
      <c r="T165" s="37">
        <v>0</v>
      </c>
      <c r="U165" s="37">
        <v>0</v>
      </c>
      <c r="V165" s="39" t="s">
        <v>373</v>
      </c>
      <c r="W165" s="42">
        <v>0</v>
      </c>
      <c r="X165" s="42">
        <v>0</v>
      </c>
      <c r="Y165" s="43">
        <v>0</v>
      </c>
      <c r="Z165" s="44">
        <v>0</v>
      </c>
      <c r="AA165" s="40" t="s">
        <v>373</v>
      </c>
      <c r="AB165" s="41" t="s">
        <v>373</v>
      </c>
      <c r="AC165" s="41" t="s">
        <v>373</v>
      </c>
      <c r="AD165" s="22"/>
      <c r="AE165" s="22"/>
    </row>
    <row r="166" spans="1:31" ht="37.5" customHeight="1" x14ac:dyDescent="0.25">
      <c r="A166" s="32" t="s">
        <v>331</v>
      </c>
      <c r="B166" s="32" t="s">
        <v>359</v>
      </c>
      <c r="C166" s="32" t="s">
        <v>181</v>
      </c>
      <c r="D166" s="32">
        <v>0.12</v>
      </c>
      <c r="E166" s="46">
        <v>100</v>
      </c>
      <c r="F166" s="46">
        <v>0</v>
      </c>
      <c r="G166" s="46">
        <v>0</v>
      </c>
      <c r="H166" s="46">
        <v>0</v>
      </c>
      <c r="I166" s="49">
        <v>0</v>
      </c>
      <c r="J166" s="49">
        <v>0</v>
      </c>
      <c r="K166" s="49">
        <v>0</v>
      </c>
      <c r="L166" s="47">
        <v>0</v>
      </c>
      <c r="M166" s="47">
        <v>0</v>
      </c>
      <c r="N166" s="47">
        <v>0</v>
      </c>
      <c r="O166" s="47">
        <v>0</v>
      </c>
      <c r="P166" s="38">
        <v>0</v>
      </c>
      <c r="Q166" s="38">
        <v>0</v>
      </c>
      <c r="R166" s="38">
        <v>0</v>
      </c>
      <c r="S166" s="37">
        <v>0</v>
      </c>
      <c r="T166" s="37">
        <v>0</v>
      </c>
      <c r="U166" s="37">
        <v>0</v>
      </c>
      <c r="V166" s="39" t="s">
        <v>373</v>
      </c>
      <c r="W166" s="42">
        <v>0</v>
      </c>
      <c r="X166" s="42">
        <v>0</v>
      </c>
      <c r="Y166" s="43">
        <v>0</v>
      </c>
      <c r="Z166" s="44">
        <v>0</v>
      </c>
      <c r="AA166" s="40" t="s">
        <v>373</v>
      </c>
      <c r="AB166" s="41" t="s">
        <v>373</v>
      </c>
      <c r="AC166" s="41" t="s">
        <v>373</v>
      </c>
      <c r="AD166" s="22"/>
      <c r="AE166" s="22"/>
    </row>
    <row r="167" spans="1:31" x14ac:dyDescent="0.25">
      <c r="A167" s="32" t="s">
        <v>332</v>
      </c>
      <c r="B167" s="32" t="s">
        <v>359</v>
      </c>
      <c r="C167" s="32" t="s">
        <v>182</v>
      </c>
      <c r="D167" s="32">
        <v>2.16</v>
      </c>
      <c r="E167" s="46">
        <v>100</v>
      </c>
      <c r="F167" s="46">
        <v>0</v>
      </c>
      <c r="G167" s="46">
        <v>0</v>
      </c>
      <c r="H167" s="46">
        <v>0</v>
      </c>
      <c r="I167" s="49">
        <v>0</v>
      </c>
      <c r="J167" s="49">
        <v>0</v>
      </c>
      <c r="K167" s="49">
        <v>0</v>
      </c>
      <c r="L167" s="47">
        <v>0</v>
      </c>
      <c r="M167" s="47">
        <v>0</v>
      </c>
      <c r="N167" s="47">
        <v>0</v>
      </c>
      <c r="O167" s="47">
        <v>0</v>
      </c>
      <c r="P167" s="38">
        <v>2.82895759704811</v>
      </c>
      <c r="Q167" s="38">
        <v>1.77243280399322</v>
      </c>
      <c r="R167" s="38">
        <v>1.5840846346188999</v>
      </c>
      <c r="S167" s="37">
        <v>3.5971835325799799</v>
      </c>
      <c r="T167" s="37">
        <v>2.2728844947465601</v>
      </c>
      <c r="U167" s="37">
        <v>1.8465618662035399</v>
      </c>
      <c r="V167" s="39" t="s">
        <v>373</v>
      </c>
      <c r="W167" s="42">
        <v>0</v>
      </c>
      <c r="X167" s="42">
        <v>0</v>
      </c>
      <c r="Y167" s="43">
        <v>0</v>
      </c>
      <c r="Z167" s="44">
        <v>0</v>
      </c>
      <c r="AA167" s="40" t="s">
        <v>373</v>
      </c>
      <c r="AB167" s="41" t="s">
        <v>373</v>
      </c>
      <c r="AC167" s="41" t="s">
        <v>373</v>
      </c>
      <c r="AD167" s="22"/>
      <c r="AE167" s="22"/>
    </row>
    <row r="168" spans="1:31" ht="48.6" customHeight="1" x14ac:dyDescent="0.25">
      <c r="A168" s="32" t="s">
        <v>333</v>
      </c>
      <c r="B168" s="32" t="s">
        <v>359</v>
      </c>
      <c r="C168" s="32" t="s">
        <v>183</v>
      </c>
      <c r="D168" s="32">
        <v>2.2799999999999998</v>
      </c>
      <c r="E168" s="46">
        <v>100</v>
      </c>
      <c r="F168" s="46">
        <v>0</v>
      </c>
      <c r="G168" s="46">
        <v>0</v>
      </c>
      <c r="H168" s="46">
        <v>0</v>
      </c>
      <c r="I168" s="49">
        <v>0</v>
      </c>
      <c r="J168" s="49">
        <v>0</v>
      </c>
      <c r="K168" s="49">
        <v>0</v>
      </c>
      <c r="L168" s="47">
        <v>0</v>
      </c>
      <c r="M168" s="47">
        <v>0</v>
      </c>
      <c r="N168" s="47">
        <v>0</v>
      </c>
      <c r="O168" s="47">
        <v>0</v>
      </c>
      <c r="P168" s="38">
        <v>3.5963788536861401</v>
      </c>
      <c r="Q168" s="38">
        <v>0.18309675472294101</v>
      </c>
      <c r="R168" s="38">
        <v>0.10752966555181501</v>
      </c>
      <c r="S168" s="37">
        <v>7.9491173474769203</v>
      </c>
      <c r="T168" s="37">
        <v>2.9744740097224298</v>
      </c>
      <c r="U168" s="37">
        <v>0.60355764545706403</v>
      </c>
      <c r="V168" s="39" t="s">
        <v>373</v>
      </c>
      <c r="W168" s="42">
        <v>0</v>
      </c>
      <c r="X168" s="42">
        <v>0</v>
      </c>
      <c r="Y168" s="43">
        <v>0</v>
      </c>
      <c r="Z168" s="44">
        <v>2</v>
      </c>
      <c r="AA168" s="40" t="s">
        <v>373</v>
      </c>
      <c r="AB168" s="41" t="s">
        <v>373</v>
      </c>
      <c r="AC168" s="41" t="s">
        <v>373</v>
      </c>
      <c r="AD168" s="22"/>
      <c r="AE168" s="22"/>
    </row>
    <row r="169" spans="1:31" ht="43.5" customHeight="1" x14ac:dyDescent="0.25">
      <c r="A169" s="32" t="s">
        <v>334</v>
      </c>
      <c r="B169" s="32" t="s">
        <v>359</v>
      </c>
      <c r="C169" s="32" t="s">
        <v>184</v>
      </c>
      <c r="D169" s="32">
        <v>6.48</v>
      </c>
      <c r="E169" s="46">
        <v>100</v>
      </c>
      <c r="F169" s="46">
        <v>0</v>
      </c>
      <c r="G169" s="46">
        <v>0</v>
      </c>
      <c r="H169" s="46">
        <v>0</v>
      </c>
      <c r="I169" s="49">
        <v>0</v>
      </c>
      <c r="J169" s="49">
        <v>0</v>
      </c>
      <c r="K169" s="49">
        <v>0</v>
      </c>
      <c r="L169" s="47">
        <v>0</v>
      </c>
      <c r="M169" s="47">
        <v>0</v>
      </c>
      <c r="N169" s="47">
        <v>0</v>
      </c>
      <c r="O169" s="47">
        <v>0</v>
      </c>
      <c r="P169" s="38">
        <v>9.1115570124586001E-2</v>
      </c>
      <c r="Q169" s="38">
        <v>4.281738734766E-3</v>
      </c>
      <c r="R169" s="38">
        <v>0</v>
      </c>
      <c r="S169" s="37">
        <v>0.16761565743297399</v>
      </c>
      <c r="T169" s="37">
        <v>4.9258572139221399E-2</v>
      </c>
      <c r="U169" s="37">
        <v>4.2817387347655099E-3</v>
      </c>
      <c r="V169" s="39" t="s">
        <v>373</v>
      </c>
      <c r="W169" s="42">
        <v>0</v>
      </c>
      <c r="X169" s="42">
        <v>0</v>
      </c>
      <c r="Y169" s="43">
        <v>0</v>
      </c>
      <c r="Z169" s="44">
        <v>2</v>
      </c>
      <c r="AA169" s="40" t="s">
        <v>373</v>
      </c>
      <c r="AB169" s="41" t="s">
        <v>373</v>
      </c>
      <c r="AC169" s="41" t="s">
        <v>373</v>
      </c>
      <c r="AD169" s="22"/>
      <c r="AE169" s="22"/>
    </row>
    <row r="170" spans="1:31" ht="50.1" customHeight="1" x14ac:dyDescent="0.25">
      <c r="A170" s="32" t="s">
        <v>335</v>
      </c>
      <c r="B170" s="32" t="s">
        <v>359</v>
      </c>
      <c r="C170" s="32" t="s">
        <v>185</v>
      </c>
      <c r="D170" s="32">
        <v>3.89</v>
      </c>
      <c r="E170" s="46">
        <v>100</v>
      </c>
      <c r="F170" s="46">
        <v>0</v>
      </c>
      <c r="G170" s="46">
        <v>0</v>
      </c>
      <c r="H170" s="46">
        <v>0</v>
      </c>
      <c r="I170" s="49">
        <v>0</v>
      </c>
      <c r="J170" s="49">
        <v>0</v>
      </c>
      <c r="K170" s="49">
        <v>0</v>
      </c>
      <c r="L170" s="47">
        <v>0</v>
      </c>
      <c r="M170" s="47">
        <v>0</v>
      </c>
      <c r="N170" s="47">
        <v>0</v>
      </c>
      <c r="O170" s="47">
        <v>0</v>
      </c>
      <c r="P170" s="38">
        <v>0.318977865508972</v>
      </c>
      <c r="Q170" s="38">
        <v>0</v>
      </c>
      <c r="R170" s="38">
        <v>0</v>
      </c>
      <c r="S170" s="37">
        <v>4.6697332821226398</v>
      </c>
      <c r="T170" s="37">
        <v>0.277819438243113</v>
      </c>
      <c r="U170" s="37">
        <v>0</v>
      </c>
      <c r="V170" s="39" t="s">
        <v>373</v>
      </c>
      <c r="W170" s="42">
        <v>0</v>
      </c>
      <c r="X170" s="42">
        <v>0</v>
      </c>
      <c r="Y170" s="43">
        <v>0</v>
      </c>
      <c r="Z170" s="44">
        <v>2</v>
      </c>
      <c r="AA170" s="40" t="s">
        <v>373</v>
      </c>
      <c r="AB170" s="41" t="s">
        <v>373</v>
      </c>
      <c r="AC170" s="41" t="s">
        <v>373</v>
      </c>
      <c r="AD170" s="22"/>
      <c r="AE170" s="22"/>
    </row>
    <row r="171" spans="1:31" ht="45" customHeight="1" x14ac:dyDescent="0.25">
      <c r="A171" s="32" t="s">
        <v>336</v>
      </c>
      <c r="B171" s="32" t="s">
        <v>362</v>
      </c>
      <c r="C171" s="32" t="s">
        <v>186</v>
      </c>
      <c r="D171" s="32">
        <v>1.19</v>
      </c>
      <c r="E171" s="46">
        <v>100</v>
      </c>
      <c r="F171" s="46">
        <v>0</v>
      </c>
      <c r="G171" s="46">
        <v>0</v>
      </c>
      <c r="H171" s="46">
        <v>0</v>
      </c>
      <c r="I171" s="49">
        <v>0</v>
      </c>
      <c r="J171" s="49">
        <v>0</v>
      </c>
      <c r="K171" s="49">
        <v>0</v>
      </c>
      <c r="L171" s="47">
        <v>0</v>
      </c>
      <c r="M171" s="47">
        <v>0</v>
      </c>
      <c r="N171" s="47">
        <v>0</v>
      </c>
      <c r="O171" s="47">
        <v>0</v>
      </c>
      <c r="P171" s="38">
        <v>1.31735951937035</v>
      </c>
      <c r="Q171" s="38">
        <v>0</v>
      </c>
      <c r="R171" s="38">
        <v>0</v>
      </c>
      <c r="S171" s="37">
        <v>2.7690573093292299</v>
      </c>
      <c r="T171" s="37">
        <v>0.60642246599108096</v>
      </c>
      <c r="U171" s="37">
        <v>0</v>
      </c>
      <c r="V171" s="39" t="s">
        <v>373</v>
      </c>
      <c r="W171" s="42">
        <v>0</v>
      </c>
      <c r="X171" s="42">
        <v>0</v>
      </c>
      <c r="Y171" s="43">
        <v>0</v>
      </c>
      <c r="Z171" s="44">
        <v>0</v>
      </c>
      <c r="AA171" s="40" t="s">
        <v>373</v>
      </c>
      <c r="AB171" s="41" t="s">
        <v>373</v>
      </c>
      <c r="AC171" s="41" t="s">
        <v>373</v>
      </c>
      <c r="AD171" s="22"/>
      <c r="AE171" s="22"/>
    </row>
    <row r="172" spans="1:31" ht="58.5" customHeight="1" x14ac:dyDescent="0.25">
      <c r="A172" s="32" t="s">
        <v>337</v>
      </c>
      <c r="B172" s="32" t="s">
        <v>362</v>
      </c>
      <c r="C172" s="32" t="s">
        <v>187</v>
      </c>
      <c r="D172" s="32">
        <v>0.85</v>
      </c>
      <c r="E172" s="46">
        <v>100</v>
      </c>
      <c r="F172" s="46">
        <v>0</v>
      </c>
      <c r="G172" s="46">
        <v>0</v>
      </c>
      <c r="H172" s="46">
        <v>0</v>
      </c>
      <c r="I172" s="49">
        <v>0</v>
      </c>
      <c r="J172" s="49">
        <v>0</v>
      </c>
      <c r="K172" s="49">
        <v>0</v>
      </c>
      <c r="L172" s="47">
        <v>0</v>
      </c>
      <c r="M172" s="47">
        <v>0</v>
      </c>
      <c r="N172" s="47">
        <v>0</v>
      </c>
      <c r="O172" s="36">
        <v>0</v>
      </c>
      <c r="P172" s="38">
        <v>0</v>
      </c>
      <c r="Q172" s="38">
        <v>0</v>
      </c>
      <c r="R172" s="38">
        <v>0</v>
      </c>
      <c r="S172" s="37">
        <v>0</v>
      </c>
      <c r="T172" s="37">
        <v>0</v>
      </c>
      <c r="U172" s="37">
        <v>0</v>
      </c>
      <c r="V172" s="39" t="s">
        <v>373</v>
      </c>
      <c r="W172" s="42">
        <v>0</v>
      </c>
      <c r="X172" s="42">
        <v>0</v>
      </c>
      <c r="Y172" s="43">
        <v>0</v>
      </c>
      <c r="Z172" s="44">
        <v>0</v>
      </c>
      <c r="AA172" s="40" t="s">
        <v>373</v>
      </c>
      <c r="AB172" s="41" t="s">
        <v>373</v>
      </c>
      <c r="AC172" s="41" t="s">
        <v>373</v>
      </c>
      <c r="AD172" s="22"/>
      <c r="AE172" s="22"/>
    </row>
    <row r="173" spans="1:31" ht="45.95" customHeight="1" x14ac:dyDescent="0.25">
      <c r="A173" s="32" t="s">
        <v>338</v>
      </c>
      <c r="B173" s="32" t="s">
        <v>362</v>
      </c>
      <c r="C173" s="32" t="s">
        <v>188</v>
      </c>
      <c r="D173" s="32">
        <v>2.86</v>
      </c>
      <c r="E173" s="46">
        <v>100</v>
      </c>
      <c r="F173" s="46">
        <v>0</v>
      </c>
      <c r="G173" s="46">
        <v>0</v>
      </c>
      <c r="H173" s="46">
        <v>0</v>
      </c>
      <c r="I173" s="49">
        <v>0</v>
      </c>
      <c r="J173" s="49">
        <v>0</v>
      </c>
      <c r="K173" s="49">
        <v>0</v>
      </c>
      <c r="L173" s="47">
        <v>0</v>
      </c>
      <c r="M173" s="47">
        <v>0</v>
      </c>
      <c r="N173" s="47">
        <v>0</v>
      </c>
      <c r="O173" s="36">
        <v>0</v>
      </c>
      <c r="P173" s="38">
        <v>0</v>
      </c>
      <c r="Q173" s="38">
        <v>0</v>
      </c>
      <c r="R173" s="38">
        <v>0</v>
      </c>
      <c r="S173" s="37">
        <v>0</v>
      </c>
      <c r="T173" s="37">
        <v>0</v>
      </c>
      <c r="U173" s="37">
        <v>0</v>
      </c>
      <c r="V173" s="39" t="s">
        <v>373</v>
      </c>
      <c r="W173" s="42">
        <v>0</v>
      </c>
      <c r="X173" s="42">
        <v>0</v>
      </c>
      <c r="Y173" s="43">
        <v>0</v>
      </c>
      <c r="Z173" s="44">
        <v>1</v>
      </c>
      <c r="AA173" s="40" t="s">
        <v>373</v>
      </c>
      <c r="AB173" s="41" t="s">
        <v>373</v>
      </c>
      <c r="AC173" s="41" t="s">
        <v>373</v>
      </c>
      <c r="AD173" s="22"/>
      <c r="AE173" s="22"/>
    </row>
    <row r="174" spans="1:31" x14ac:dyDescent="0.25">
      <c r="V174"/>
    </row>
    <row r="175" spans="1:31" x14ac:dyDescent="0.25">
      <c r="V175"/>
    </row>
    <row r="176" spans="1:31" x14ac:dyDescent="0.25">
      <c r="V176"/>
    </row>
    <row r="177" spans="22:22" x14ac:dyDescent="0.25">
      <c r="V177"/>
    </row>
    <row r="178" spans="22:22" x14ac:dyDescent="0.25">
      <c r="V178"/>
    </row>
    <row r="179" spans="22:22" x14ac:dyDescent="0.25">
      <c r="V179"/>
    </row>
    <row r="180" spans="22:22" x14ac:dyDescent="0.25">
      <c r="V180"/>
    </row>
    <row r="181" spans="22:22" x14ac:dyDescent="0.25">
      <c r="V181"/>
    </row>
    <row r="182" spans="22:22" x14ac:dyDescent="0.25">
      <c r="V182"/>
    </row>
    <row r="183" spans="22:22" x14ac:dyDescent="0.25">
      <c r="V183"/>
    </row>
    <row r="184" spans="22:22" x14ac:dyDescent="0.25">
      <c r="V184"/>
    </row>
    <row r="185" spans="22:22" x14ac:dyDescent="0.25">
      <c r="V185"/>
    </row>
    <row r="186" spans="22:22" x14ac:dyDescent="0.25">
      <c r="V186"/>
    </row>
    <row r="187" spans="22:22" x14ac:dyDescent="0.25">
      <c r="V187"/>
    </row>
    <row r="188" spans="22:22" x14ac:dyDescent="0.25">
      <c r="V188"/>
    </row>
    <row r="189" spans="22:22" x14ac:dyDescent="0.25">
      <c r="V189"/>
    </row>
    <row r="190" spans="22:22" x14ac:dyDescent="0.25">
      <c r="V190"/>
    </row>
    <row r="191" spans="22:22" x14ac:dyDescent="0.25">
      <c r="V191"/>
    </row>
    <row r="192" spans="22:22" x14ac:dyDescent="0.25">
      <c r="V192"/>
    </row>
    <row r="193" spans="22:22" x14ac:dyDescent="0.25">
      <c r="V193"/>
    </row>
    <row r="194" spans="22:22" x14ac:dyDescent="0.25">
      <c r="V194"/>
    </row>
    <row r="195" spans="22:22" x14ac:dyDescent="0.25">
      <c r="V195"/>
    </row>
    <row r="196" spans="22:22" x14ac:dyDescent="0.25">
      <c r="V196"/>
    </row>
    <row r="197" spans="22:22" x14ac:dyDescent="0.25">
      <c r="V197"/>
    </row>
    <row r="198" spans="22:22" x14ac:dyDescent="0.25">
      <c r="V198"/>
    </row>
    <row r="199" spans="22:22" x14ac:dyDescent="0.25">
      <c r="V199"/>
    </row>
    <row r="200" spans="22:22" x14ac:dyDescent="0.25">
      <c r="V200"/>
    </row>
    <row r="201" spans="22:22" x14ac:dyDescent="0.25">
      <c r="V201"/>
    </row>
    <row r="202" spans="22:22" x14ac:dyDescent="0.25">
      <c r="V202"/>
    </row>
    <row r="203" spans="22:22" x14ac:dyDescent="0.25">
      <c r="V203"/>
    </row>
    <row r="204" spans="22:22" x14ac:dyDescent="0.25">
      <c r="V204"/>
    </row>
    <row r="205" spans="22:22" x14ac:dyDescent="0.25">
      <c r="V205"/>
    </row>
    <row r="206" spans="22:22" x14ac:dyDescent="0.25">
      <c r="V206"/>
    </row>
    <row r="207" spans="22:22" x14ac:dyDescent="0.25">
      <c r="V207"/>
    </row>
    <row r="208" spans="22:22" x14ac:dyDescent="0.25">
      <c r="V208"/>
    </row>
    <row r="209" spans="22:22" x14ac:dyDescent="0.25">
      <c r="V209"/>
    </row>
    <row r="210" spans="22:22" x14ac:dyDescent="0.25">
      <c r="V210"/>
    </row>
    <row r="211" spans="22:22" x14ac:dyDescent="0.25">
      <c r="V211"/>
    </row>
    <row r="212" spans="22:22" x14ac:dyDescent="0.25">
      <c r="V212"/>
    </row>
    <row r="213" spans="22:22" x14ac:dyDescent="0.25">
      <c r="V213"/>
    </row>
    <row r="214" spans="22:22" x14ac:dyDescent="0.25">
      <c r="V214"/>
    </row>
    <row r="215" spans="22:22" x14ac:dyDescent="0.25">
      <c r="V215"/>
    </row>
    <row r="216" spans="22:22" x14ac:dyDescent="0.25">
      <c r="V216"/>
    </row>
    <row r="217" spans="22:22" x14ac:dyDescent="0.25">
      <c r="V217"/>
    </row>
    <row r="218" spans="22:22" x14ac:dyDescent="0.25">
      <c r="V218"/>
    </row>
    <row r="219" spans="22:22" x14ac:dyDescent="0.25">
      <c r="V219"/>
    </row>
    <row r="220" spans="22:22" x14ac:dyDescent="0.25">
      <c r="V220"/>
    </row>
    <row r="221" spans="22:22" x14ac:dyDescent="0.25">
      <c r="V221"/>
    </row>
    <row r="222" spans="22:22" x14ac:dyDescent="0.25">
      <c r="V222"/>
    </row>
    <row r="223" spans="22:22" x14ac:dyDescent="0.25">
      <c r="V223"/>
    </row>
    <row r="224" spans="22:22" x14ac:dyDescent="0.25">
      <c r="V224"/>
    </row>
    <row r="225" spans="22:22" x14ac:dyDescent="0.25">
      <c r="V225"/>
    </row>
    <row r="226" spans="22:22" x14ac:dyDescent="0.25">
      <c r="V226"/>
    </row>
    <row r="227" spans="22:22" x14ac:dyDescent="0.25">
      <c r="V227"/>
    </row>
    <row r="228" spans="22:22" x14ac:dyDescent="0.25">
      <c r="V228"/>
    </row>
    <row r="229" spans="22:22" x14ac:dyDescent="0.25">
      <c r="V229"/>
    </row>
    <row r="230" spans="22:22" x14ac:dyDescent="0.25">
      <c r="V230"/>
    </row>
    <row r="231" spans="22:22" x14ac:dyDescent="0.25">
      <c r="V231"/>
    </row>
    <row r="232" spans="22:22" x14ac:dyDescent="0.25">
      <c r="V232"/>
    </row>
    <row r="233" spans="22:22" x14ac:dyDescent="0.25">
      <c r="V233"/>
    </row>
    <row r="234" spans="22:22" x14ac:dyDescent="0.25">
      <c r="V234"/>
    </row>
    <row r="235" spans="22:22" x14ac:dyDescent="0.25">
      <c r="V235"/>
    </row>
    <row r="236" spans="22:22" x14ac:dyDescent="0.25">
      <c r="V236"/>
    </row>
    <row r="237" spans="22:22" x14ac:dyDescent="0.25">
      <c r="V237"/>
    </row>
    <row r="238" spans="22:22" x14ac:dyDescent="0.25">
      <c r="V238"/>
    </row>
    <row r="239" spans="22:22" x14ac:dyDescent="0.25">
      <c r="V239"/>
    </row>
    <row r="240" spans="22:22" x14ac:dyDescent="0.25">
      <c r="V240"/>
    </row>
    <row r="241" spans="22:22" x14ac:dyDescent="0.25">
      <c r="V241"/>
    </row>
    <row r="242" spans="22:22" x14ac:dyDescent="0.25">
      <c r="V242"/>
    </row>
    <row r="243" spans="22:22" x14ac:dyDescent="0.25">
      <c r="V243"/>
    </row>
    <row r="244" spans="22:22" x14ac:dyDescent="0.25">
      <c r="V244"/>
    </row>
    <row r="245" spans="22:22" x14ac:dyDescent="0.25">
      <c r="V245"/>
    </row>
    <row r="246" spans="22:22" x14ac:dyDescent="0.25">
      <c r="V246"/>
    </row>
    <row r="247" spans="22:22" x14ac:dyDescent="0.25">
      <c r="V247"/>
    </row>
    <row r="248" spans="22:22" x14ac:dyDescent="0.25">
      <c r="V248"/>
    </row>
    <row r="249" spans="22:22" x14ac:dyDescent="0.25">
      <c r="V249"/>
    </row>
    <row r="250" spans="22:22" x14ac:dyDescent="0.25">
      <c r="V250"/>
    </row>
    <row r="251" spans="22:22" x14ac:dyDescent="0.25">
      <c r="V251"/>
    </row>
    <row r="252" spans="22:22" x14ac:dyDescent="0.25">
      <c r="V252"/>
    </row>
    <row r="253" spans="22:22" x14ac:dyDescent="0.25">
      <c r="V253"/>
    </row>
    <row r="254" spans="22:22" x14ac:dyDescent="0.25">
      <c r="V254"/>
    </row>
    <row r="255" spans="22:22" x14ac:dyDescent="0.25">
      <c r="V255"/>
    </row>
    <row r="256" spans="22:22" x14ac:dyDescent="0.25">
      <c r="V256"/>
    </row>
    <row r="257" spans="22:22" x14ac:dyDescent="0.25">
      <c r="V257"/>
    </row>
    <row r="258" spans="22:22" x14ac:dyDescent="0.25">
      <c r="V258"/>
    </row>
    <row r="259" spans="22:22" x14ac:dyDescent="0.25">
      <c r="V259"/>
    </row>
    <row r="260" spans="22:22" x14ac:dyDescent="0.25">
      <c r="V260"/>
    </row>
    <row r="261" spans="22:22" x14ac:dyDescent="0.25">
      <c r="V261"/>
    </row>
    <row r="262" spans="22:22" x14ac:dyDescent="0.25">
      <c r="V262"/>
    </row>
    <row r="263" spans="22:22" x14ac:dyDescent="0.25">
      <c r="V263"/>
    </row>
    <row r="264" spans="22:22" x14ac:dyDescent="0.25">
      <c r="V264"/>
    </row>
    <row r="265" spans="22:22" x14ac:dyDescent="0.25">
      <c r="V265"/>
    </row>
    <row r="266" spans="22:22" x14ac:dyDescent="0.25">
      <c r="V266"/>
    </row>
    <row r="267" spans="22:22" x14ac:dyDescent="0.25">
      <c r="V267"/>
    </row>
    <row r="268" spans="22:22" x14ac:dyDescent="0.25">
      <c r="V268"/>
    </row>
    <row r="269" spans="22:22" x14ac:dyDescent="0.25">
      <c r="V269"/>
    </row>
    <row r="270" spans="22:22" x14ac:dyDescent="0.25">
      <c r="V270"/>
    </row>
    <row r="271" spans="22:22" x14ac:dyDescent="0.25">
      <c r="V271"/>
    </row>
    <row r="272" spans="22:22" x14ac:dyDescent="0.25">
      <c r="V272"/>
    </row>
    <row r="273" spans="22:22" x14ac:dyDescent="0.25">
      <c r="V273"/>
    </row>
    <row r="274" spans="22:22" x14ac:dyDescent="0.25">
      <c r="V274"/>
    </row>
    <row r="275" spans="22:22" x14ac:dyDescent="0.25">
      <c r="V275"/>
    </row>
    <row r="276" spans="22:22" x14ac:dyDescent="0.25">
      <c r="V276"/>
    </row>
    <row r="277" spans="22:22" x14ac:dyDescent="0.25">
      <c r="V277"/>
    </row>
    <row r="278" spans="22:22" x14ac:dyDescent="0.25">
      <c r="V278"/>
    </row>
    <row r="279" spans="22:22" x14ac:dyDescent="0.25">
      <c r="V279"/>
    </row>
    <row r="280" spans="22:22" x14ac:dyDescent="0.25">
      <c r="V280"/>
    </row>
    <row r="281" spans="22:22" x14ac:dyDescent="0.25">
      <c r="V281"/>
    </row>
    <row r="282" spans="22:22" x14ac:dyDescent="0.25">
      <c r="V282"/>
    </row>
    <row r="283" spans="22:22" x14ac:dyDescent="0.25">
      <c r="V283"/>
    </row>
    <row r="284" spans="22:22" x14ac:dyDescent="0.25">
      <c r="V284"/>
    </row>
    <row r="285" spans="22:22" x14ac:dyDescent="0.25">
      <c r="V285"/>
    </row>
    <row r="286" spans="22:22" x14ac:dyDescent="0.25">
      <c r="V286"/>
    </row>
    <row r="287" spans="22:22" x14ac:dyDescent="0.25">
      <c r="V287"/>
    </row>
    <row r="288" spans="22:22" x14ac:dyDescent="0.25">
      <c r="V288"/>
    </row>
    <row r="289" spans="22:22" x14ac:dyDescent="0.25">
      <c r="V289"/>
    </row>
    <row r="290" spans="22:22" x14ac:dyDescent="0.25">
      <c r="V290"/>
    </row>
    <row r="291" spans="22:22" x14ac:dyDescent="0.25">
      <c r="V291"/>
    </row>
    <row r="292" spans="22:22" x14ac:dyDescent="0.25">
      <c r="V292"/>
    </row>
    <row r="293" spans="22:22" x14ac:dyDescent="0.25">
      <c r="V293"/>
    </row>
    <row r="294" spans="22:22" x14ac:dyDescent="0.25">
      <c r="V294"/>
    </row>
    <row r="295" spans="22:22" x14ac:dyDescent="0.25">
      <c r="V295"/>
    </row>
    <row r="296" spans="22:22" x14ac:dyDescent="0.25">
      <c r="V296"/>
    </row>
    <row r="297" spans="22:22" x14ac:dyDescent="0.25">
      <c r="V297"/>
    </row>
    <row r="298" spans="22:22" x14ac:dyDescent="0.25">
      <c r="V298"/>
    </row>
    <row r="299" spans="22:22" x14ac:dyDescent="0.25">
      <c r="V299"/>
    </row>
    <row r="300" spans="22:22" x14ac:dyDescent="0.25">
      <c r="V300"/>
    </row>
    <row r="301" spans="22:22" x14ac:dyDescent="0.25">
      <c r="V301"/>
    </row>
    <row r="302" spans="22:22" x14ac:dyDescent="0.25">
      <c r="V302"/>
    </row>
    <row r="303" spans="22:22" x14ac:dyDescent="0.25">
      <c r="V303"/>
    </row>
    <row r="304" spans="22:22" x14ac:dyDescent="0.25">
      <c r="V304"/>
    </row>
    <row r="305" spans="22:22" x14ac:dyDescent="0.25">
      <c r="V305"/>
    </row>
    <row r="306" spans="22:22" x14ac:dyDescent="0.25">
      <c r="V306"/>
    </row>
    <row r="307" spans="22:22" x14ac:dyDescent="0.25">
      <c r="V307"/>
    </row>
    <row r="308" spans="22:22" x14ac:dyDescent="0.25">
      <c r="V308"/>
    </row>
    <row r="309" spans="22:22" x14ac:dyDescent="0.25">
      <c r="V309"/>
    </row>
    <row r="310" spans="22:22" x14ac:dyDescent="0.25">
      <c r="V310"/>
    </row>
    <row r="311" spans="22:22" x14ac:dyDescent="0.25">
      <c r="V311"/>
    </row>
    <row r="312" spans="22:22" x14ac:dyDescent="0.25">
      <c r="V312"/>
    </row>
    <row r="313" spans="22:22" x14ac:dyDescent="0.25">
      <c r="V313"/>
    </row>
    <row r="314" spans="22:22" x14ac:dyDescent="0.25">
      <c r="V314"/>
    </row>
    <row r="315" spans="22:22" x14ac:dyDescent="0.25">
      <c r="V315"/>
    </row>
    <row r="316" spans="22:22" x14ac:dyDescent="0.25">
      <c r="V316"/>
    </row>
    <row r="317" spans="22:22" x14ac:dyDescent="0.25">
      <c r="V317"/>
    </row>
    <row r="318" spans="22:22" x14ac:dyDescent="0.25">
      <c r="V318"/>
    </row>
    <row r="319" spans="22:22" x14ac:dyDescent="0.25">
      <c r="V319"/>
    </row>
    <row r="320" spans="22:22" x14ac:dyDescent="0.25">
      <c r="V320"/>
    </row>
    <row r="321" spans="22:22" x14ac:dyDescent="0.25">
      <c r="V321"/>
    </row>
    <row r="322" spans="22:22" x14ac:dyDescent="0.25">
      <c r="V322"/>
    </row>
    <row r="323" spans="22:22" x14ac:dyDescent="0.25">
      <c r="V323"/>
    </row>
    <row r="324" spans="22:22" x14ac:dyDescent="0.25">
      <c r="V324"/>
    </row>
    <row r="325" spans="22:22" x14ac:dyDescent="0.25">
      <c r="V325"/>
    </row>
    <row r="326" spans="22:22" x14ac:dyDescent="0.25">
      <c r="V326"/>
    </row>
    <row r="327" spans="22:22" x14ac:dyDescent="0.25">
      <c r="V327"/>
    </row>
    <row r="328" spans="22:22" x14ac:dyDescent="0.25">
      <c r="V328"/>
    </row>
    <row r="329" spans="22:22" x14ac:dyDescent="0.25">
      <c r="V329"/>
    </row>
    <row r="330" spans="22:22" x14ac:dyDescent="0.25">
      <c r="V330"/>
    </row>
    <row r="331" spans="22:22" x14ac:dyDescent="0.25">
      <c r="V331"/>
    </row>
    <row r="332" spans="22:22" x14ac:dyDescent="0.25">
      <c r="V332"/>
    </row>
    <row r="333" spans="22:22" x14ac:dyDescent="0.25">
      <c r="V333"/>
    </row>
    <row r="334" spans="22:22" x14ac:dyDescent="0.25">
      <c r="V334"/>
    </row>
    <row r="335" spans="22:22" x14ac:dyDescent="0.25">
      <c r="V335"/>
    </row>
    <row r="336" spans="22:22" x14ac:dyDescent="0.25">
      <c r="V336"/>
    </row>
    <row r="337" spans="22:22" x14ac:dyDescent="0.25">
      <c r="V337"/>
    </row>
    <row r="338" spans="22:22" x14ac:dyDescent="0.25">
      <c r="V338"/>
    </row>
    <row r="339" spans="22:22" x14ac:dyDescent="0.25">
      <c r="V339"/>
    </row>
    <row r="340" spans="22:22" x14ac:dyDescent="0.25">
      <c r="V340"/>
    </row>
    <row r="341" spans="22:22" x14ac:dyDescent="0.25">
      <c r="V341"/>
    </row>
    <row r="342" spans="22:22" x14ac:dyDescent="0.25">
      <c r="V342"/>
    </row>
    <row r="343" spans="22:22" x14ac:dyDescent="0.25">
      <c r="V343"/>
    </row>
    <row r="344" spans="22:22" x14ac:dyDescent="0.25">
      <c r="V344"/>
    </row>
    <row r="345" spans="22:22" x14ac:dyDescent="0.25">
      <c r="V345"/>
    </row>
    <row r="346" spans="22:22" x14ac:dyDescent="0.25">
      <c r="V346"/>
    </row>
    <row r="347" spans="22:22" x14ac:dyDescent="0.25">
      <c r="V347"/>
    </row>
    <row r="348" spans="22:22" x14ac:dyDescent="0.25">
      <c r="V348"/>
    </row>
    <row r="349" spans="22:22" x14ac:dyDescent="0.25">
      <c r="V349"/>
    </row>
    <row r="350" spans="22:22" x14ac:dyDescent="0.25">
      <c r="V350"/>
    </row>
    <row r="351" spans="22:22" x14ac:dyDescent="0.25">
      <c r="V351"/>
    </row>
    <row r="352" spans="22:22" x14ac:dyDescent="0.25">
      <c r="V352"/>
    </row>
    <row r="353" spans="22:22" x14ac:dyDescent="0.25">
      <c r="V353"/>
    </row>
    <row r="354" spans="22:22" x14ac:dyDescent="0.25">
      <c r="V354"/>
    </row>
    <row r="355" spans="22:22" x14ac:dyDescent="0.25">
      <c r="V355"/>
    </row>
    <row r="356" spans="22:22" x14ac:dyDescent="0.25">
      <c r="V356"/>
    </row>
    <row r="357" spans="22:22" x14ac:dyDescent="0.25">
      <c r="V357"/>
    </row>
    <row r="358" spans="22:22" x14ac:dyDescent="0.25">
      <c r="V358"/>
    </row>
    <row r="359" spans="22:22" x14ac:dyDescent="0.25">
      <c r="V359"/>
    </row>
    <row r="360" spans="22:22" x14ac:dyDescent="0.25">
      <c r="V360"/>
    </row>
    <row r="361" spans="22:22" x14ac:dyDescent="0.25">
      <c r="V361"/>
    </row>
    <row r="362" spans="22:22" x14ac:dyDescent="0.25">
      <c r="V362"/>
    </row>
    <row r="363" spans="22:22" x14ac:dyDescent="0.25">
      <c r="V363"/>
    </row>
    <row r="364" spans="22:22" x14ac:dyDescent="0.25">
      <c r="V364"/>
    </row>
    <row r="365" spans="22:22" x14ac:dyDescent="0.25">
      <c r="V365"/>
    </row>
    <row r="366" spans="22:22" x14ac:dyDescent="0.25">
      <c r="V366"/>
    </row>
    <row r="367" spans="22:22" x14ac:dyDescent="0.25">
      <c r="V367"/>
    </row>
    <row r="368" spans="22:22" x14ac:dyDescent="0.25">
      <c r="V368"/>
    </row>
    <row r="369" spans="22:22" x14ac:dyDescent="0.25">
      <c r="V369"/>
    </row>
    <row r="370" spans="22:22" x14ac:dyDescent="0.25">
      <c r="V370"/>
    </row>
    <row r="371" spans="22:22" x14ac:dyDescent="0.25">
      <c r="V371"/>
    </row>
    <row r="372" spans="22:22" x14ac:dyDescent="0.25">
      <c r="V372"/>
    </row>
    <row r="373" spans="22:22" x14ac:dyDescent="0.25">
      <c r="V373"/>
    </row>
    <row r="374" spans="22:22" x14ac:dyDescent="0.25">
      <c r="V374"/>
    </row>
    <row r="375" spans="22:22" x14ac:dyDescent="0.25">
      <c r="V375"/>
    </row>
    <row r="376" spans="22:22" x14ac:dyDescent="0.25">
      <c r="V376"/>
    </row>
    <row r="377" spans="22:22" x14ac:dyDescent="0.25">
      <c r="V377"/>
    </row>
    <row r="378" spans="22:22" x14ac:dyDescent="0.25">
      <c r="V378"/>
    </row>
    <row r="379" spans="22:22" x14ac:dyDescent="0.25">
      <c r="V379"/>
    </row>
    <row r="380" spans="22:22" x14ac:dyDescent="0.25">
      <c r="V380"/>
    </row>
    <row r="381" spans="22:22" x14ac:dyDescent="0.25">
      <c r="V381"/>
    </row>
    <row r="382" spans="22:22" x14ac:dyDescent="0.25">
      <c r="V382"/>
    </row>
    <row r="383" spans="22:22" x14ac:dyDescent="0.25">
      <c r="V383"/>
    </row>
    <row r="384" spans="22:22" x14ac:dyDescent="0.25">
      <c r="V384"/>
    </row>
    <row r="385" spans="22:22" x14ac:dyDescent="0.25">
      <c r="V385"/>
    </row>
    <row r="386" spans="22:22" x14ac:dyDescent="0.25">
      <c r="V386"/>
    </row>
    <row r="387" spans="22:22" x14ac:dyDescent="0.25">
      <c r="V387"/>
    </row>
    <row r="388" spans="22:22" x14ac:dyDescent="0.25">
      <c r="V388"/>
    </row>
    <row r="389" spans="22:22" x14ac:dyDescent="0.25">
      <c r="V389"/>
    </row>
    <row r="390" spans="22:22" x14ac:dyDescent="0.25">
      <c r="V390"/>
    </row>
    <row r="391" spans="22:22" x14ac:dyDescent="0.25">
      <c r="V391"/>
    </row>
    <row r="392" spans="22:22" x14ac:dyDescent="0.25">
      <c r="V392"/>
    </row>
    <row r="393" spans="22:22" x14ac:dyDescent="0.25">
      <c r="V393"/>
    </row>
    <row r="394" spans="22:22" x14ac:dyDescent="0.25">
      <c r="V394"/>
    </row>
    <row r="395" spans="22:22" x14ac:dyDescent="0.25">
      <c r="V395"/>
    </row>
    <row r="396" spans="22:22" x14ac:dyDescent="0.25">
      <c r="V396"/>
    </row>
    <row r="397" spans="22:22" x14ac:dyDescent="0.25">
      <c r="V397"/>
    </row>
    <row r="398" spans="22:22" x14ac:dyDescent="0.25">
      <c r="V398"/>
    </row>
    <row r="399" spans="22:22" x14ac:dyDescent="0.25">
      <c r="V399"/>
    </row>
    <row r="400" spans="22:22" x14ac:dyDescent="0.25">
      <c r="V400"/>
    </row>
    <row r="401" spans="22:22" x14ac:dyDescent="0.25">
      <c r="V401"/>
    </row>
    <row r="402" spans="22:22" x14ac:dyDescent="0.25">
      <c r="V402"/>
    </row>
    <row r="403" spans="22:22" x14ac:dyDescent="0.25">
      <c r="V403"/>
    </row>
    <row r="404" spans="22:22" x14ac:dyDescent="0.25">
      <c r="V404"/>
    </row>
    <row r="405" spans="22:22" x14ac:dyDescent="0.25">
      <c r="V405"/>
    </row>
    <row r="406" spans="22:22" x14ac:dyDescent="0.25">
      <c r="V406"/>
    </row>
    <row r="407" spans="22:22" x14ac:dyDescent="0.25">
      <c r="V407"/>
    </row>
    <row r="408" spans="22:22" x14ac:dyDescent="0.25">
      <c r="V408"/>
    </row>
    <row r="409" spans="22:22" x14ac:dyDescent="0.25">
      <c r="V409"/>
    </row>
    <row r="410" spans="22:22" x14ac:dyDescent="0.25">
      <c r="V410"/>
    </row>
    <row r="411" spans="22:22" x14ac:dyDescent="0.25">
      <c r="V411"/>
    </row>
    <row r="412" spans="22:22" x14ac:dyDescent="0.25">
      <c r="V412"/>
    </row>
    <row r="413" spans="22:22" x14ac:dyDescent="0.25">
      <c r="V413"/>
    </row>
    <row r="414" spans="22:22" x14ac:dyDescent="0.25">
      <c r="V414"/>
    </row>
    <row r="415" spans="22:22" x14ac:dyDescent="0.25">
      <c r="V415"/>
    </row>
    <row r="416" spans="22:22" x14ac:dyDescent="0.25">
      <c r="V416"/>
    </row>
    <row r="417" spans="22:22" x14ac:dyDescent="0.25">
      <c r="V417"/>
    </row>
    <row r="418" spans="22:22" x14ac:dyDescent="0.25">
      <c r="V418"/>
    </row>
    <row r="419" spans="22:22" x14ac:dyDescent="0.25">
      <c r="V419"/>
    </row>
    <row r="420" spans="22:22" x14ac:dyDescent="0.25">
      <c r="V420"/>
    </row>
    <row r="421" spans="22:22" x14ac:dyDescent="0.25">
      <c r="V421"/>
    </row>
    <row r="422" spans="22:22" x14ac:dyDescent="0.25">
      <c r="V422"/>
    </row>
    <row r="423" spans="22:22" x14ac:dyDescent="0.25">
      <c r="V423"/>
    </row>
    <row r="424" spans="22:22" x14ac:dyDescent="0.25">
      <c r="V424"/>
    </row>
    <row r="425" spans="22:22" x14ac:dyDescent="0.25">
      <c r="V425"/>
    </row>
    <row r="426" spans="22:22" x14ac:dyDescent="0.25">
      <c r="V426"/>
    </row>
    <row r="427" spans="22:22" x14ac:dyDescent="0.25">
      <c r="V427"/>
    </row>
    <row r="428" spans="22:22" x14ac:dyDescent="0.25">
      <c r="V428"/>
    </row>
    <row r="429" spans="22:22" x14ac:dyDescent="0.25">
      <c r="V429"/>
    </row>
    <row r="430" spans="22:22" x14ac:dyDescent="0.25">
      <c r="V430"/>
    </row>
    <row r="431" spans="22:22" x14ac:dyDescent="0.25">
      <c r="V431"/>
    </row>
    <row r="432" spans="22:22" x14ac:dyDescent="0.25">
      <c r="V432"/>
    </row>
    <row r="433" spans="22:22" x14ac:dyDescent="0.25">
      <c r="V433"/>
    </row>
    <row r="434" spans="22:22" x14ac:dyDescent="0.25">
      <c r="V434"/>
    </row>
    <row r="435" spans="22:22" x14ac:dyDescent="0.25">
      <c r="V435"/>
    </row>
    <row r="436" spans="22:22" x14ac:dyDescent="0.25">
      <c r="V436"/>
    </row>
    <row r="437" spans="22:22" x14ac:dyDescent="0.25">
      <c r="V437"/>
    </row>
    <row r="438" spans="22:22" x14ac:dyDescent="0.25">
      <c r="V438"/>
    </row>
    <row r="439" spans="22:22" x14ac:dyDescent="0.25">
      <c r="V439"/>
    </row>
    <row r="440" spans="22:22" x14ac:dyDescent="0.25">
      <c r="V440"/>
    </row>
    <row r="441" spans="22:22" x14ac:dyDescent="0.25">
      <c r="V441"/>
    </row>
    <row r="442" spans="22:22" x14ac:dyDescent="0.25">
      <c r="V442"/>
    </row>
    <row r="443" spans="22:22" x14ac:dyDescent="0.25">
      <c r="V443"/>
    </row>
    <row r="444" spans="22:22" x14ac:dyDescent="0.25">
      <c r="V444"/>
    </row>
    <row r="445" spans="22:22" x14ac:dyDescent="0.25">
      <c r="V445"/>
    </row>
    <row r="446" spans="22:22" x14ac:dyDescent="0.25">
      <c r="V446"/>
    </row>
    <row r="447" spans="22:22" x14ac:dyDescent="0.25">
      <c r="V447"/>
    </row>
    <row r="448" spans="22:22" x14ac:dyDescent="0.25">
      <c r="V448"/>
    </row>
    <row r="449" spans="22:22" x14ac:dyDescent="0.25">
      <c r="V449"/>
    </row>
    <row r="450" spans="22:22" x14ac:dyDescent="0.25">
      <c r="V450"/>
    </row>
    <row r="451" spans="22:22" x14ac:dyDescent="0.25">
      <c r="V451"/>
    </row>
    <row r="452" spans="22:22" x14ac:dyDescent="0.25">
      <c r="V452"/>
    </row>
    <row r="453" spans="22:22" x14ac:dyDescent="0.25">
      <c r="V453"/>
    </row>
    <row r="454" spans="22:22" x14ac:dyDescent="0.25">
      <c r="V454"/>
    </row>
    <row r="455" spans="22:22" x14ac:dyDescent="0.25">
      <c r="V455"/>
    </row>
    <row r="456" spans="22:22" x14ac:dyDescent="0.25">
      <c r="V456"/>
    </row>
    <row r="457" spans="22:22" x14ac:dyDescent="0.25">
      <c r="V457"/>
    </row>
    <row r="458" spans="22:22" x14ac:dyDescent="0.25">
      <c r="V458"/>
    </row>
    <row r="459" spans="22:22" x14ac:dyDescent="0.25">
      <c r="V459"/>
    </row>
    <row r="460" spans="22:22" x14ac:dyDescent="0.25">
      <c r="V460"/>
    </row>
    <row r="461" spans="22:22" x14ac:dyDescent="0.25">
      <c r="V461"/>
    </row>
    <row r="462" spans="22:22" x14ac:dyDescent="0.25">
      <c r="V462"/>
    </row>
    <row r="463" spans="22:22" x14ac:dyDescent="0.25">
      <c r="V463"/>
    </row>
    <row r="464" spans="22:22" x14ac:dyDescent="0.25">
      <c r="V464"/>
    </row>
    <row r="465" spans="22:22" x14ac:dyDescent="0.25">
      <c r="V465"/>
    </row>
    <row r="466" spans="22:22" x14ac:dyDescent="0.25">
      <c r="V466"/>
    </row>
    <row r="467" spans="22:22" x14ac:dyDescent="0.25">
      <c r="V467"/>
    </row>
    <row r="468" spans="22:22" x14ac:dyDescent="0.25">
      <c r="V468"/>
    </row>
    <row r="469" spans="22:22" x14ac:dyDescent="0.25">
      <c r="V469"/>
    </row>
    <row r="470" spans="22:22" x14ac:dyDescent="0.25">
      <c r="V470"/>
    </row>
    <row r="471" spans="22:22" x14ac:dyDescent="0.25">
      <c r="V471"/>
    </row>
    <row r="472" spans="22:22" x14ac:dyDescent="0.25">
      <c r="V472"/>
    </row>
    <row r="473" spans="22:22" x14ac:dyDescent="0.25">
      <c r="V473"/>
    </row>
    <row r="474" spans="22:22" x14ac:dyDescent="0.25">
      <c r="V474"/>
    </row>
    <row r="475" spans="22:22" x14ac:dyDescent="0.25">
      <c r="V475"/>
    </row>
    <row r="476" spans="22:22" x14ac:dyDescent="0.25">
      <c r="V476"/>
    </row>
    <row r="477" spans="22:22" x14ac:dyDescent="0.25">
      <c r="V477"/>
    </row>
    <row r="478" spans="22:22" x14ac:dyDescent="0.25">
      <c r="V478"/>
    </row>
    <row r="479" spans="22:22" x14ac:dyDescent="0.25">
      <c r="V479"/>
    </row>
    <row r="480" spans="22:22" x14ac:dyDescent="0.25">
      <c r="V480"/>
    </row>
    <row r="481" spans="22:22" x14ac:dyDescent="0.25">
      <c r="V481"/>
    </row>
    <row r="482" spans="22:22" x14ac:dyDescent="0.25">
      <c r="V482"/>
    </row>
    <row r="483" spans="22:22" x14ac:dyDescent="0.25">
      <c r="V483"/>
    </row>
    <row r="484" spans="22:22" x14ac:dyDescent="0.25">
      <c r="V484"/>
    </row>
    <row r="485" spans="22:22" x14ac:dyDescent="0.25">
      <c r="V485"/>
    </row>
    <row r="486" spans="22:22" x14ac:dyDescent="0.25">
      <c r="V486"/>
    </row>
    <row r="487" spans="22:22" x14ac:dyDescent="0.25">
      <c r="V487"/>
    </row>
    <row r="488" spans="22:22" x14ac:dyDescent="0.25">
      <c r="V488"/>
    </row>
    <row r="489" spans="22:22" x14ac:dyDescent="0.25">
      <c r="V489"/>
    </row>
    <row r="490" spans="22:22" x14ac:dyDescent="0.25">
      <c r="V490"/>
    </row>
    <row r="491" spans="22:22" x14ac:dyDescent="0.25">
      <c r="V491"/>
    </row>
    <row r="492" spans="22:22" x14ac:dyDescent="0.25">
      <c r="V492"/>
    </row>
    <row r="493" spans="22:22" x14ac:dyDescent="0.25">
      <c r="V493"/>
    </row>
    <row r="494" spans="22:22" x14ac:dyDescent="0.25">
      <c r="V494"/>
    </row>
    <row r="495" spans="22:22" x14ac:dyDescent="0.25">
      <c r="V495"/>
    </row>
    <row r="496" spans="22:22" x14ac:dyDescent="0.25">
      <c r="V496"/>
    </row>
    <row r="497" spans="22:22" x14ac:dyDescent="0.25">
      <c r="V497"/>
    </row>
    <row r="498" spans="22:22" x14ac:dyDescent="0.25">
      <c r="V498"/>
    </row>
    <row r="499" spans="22:22" x14ac:dyDescent="0.25">
      <c r="V499"/>
    </row>
    <row r="500" spans="22:22" x14ac:dyDescent="0.25">
      <c r="V500"/>
    </row>
    <row r="501" spans="22:22" x14ac:dyDescent="0.25">
      <c r="V501"/>
    </row>
    <row r="502" spans="22:22" x14ac:dyDescent="0.25">
      <c r="V502"/>
    </row>
    <row r="503" spans="22:22" x14ac:dyDescent="0.25">
      <c r="V503"/>
    </row>
    <row r="504" spans="22:22" x14ac:dyDescent="0.25">
      <c r="V504"/>
    </row>
    <row r="505" spans="22:22" x14ac:dyDescent="0.25">
      <c r="V505"/>
    </row>
    <row r="506" spans="22:22" x14ac:dyDescent="0.25">
      <c r="V506"/>
    </row>
    <row r="507" spans="22:22" x14ac:dyDescent="0.25">
      <c r="V507"/>
    </row>
    <row r="508" spans="22:22" x14ac:dyDescent="0.25">
      <c r="V508"/>
    </row>
    <row r="509" spans="22:22" x14ac:dyDescent="0.25">
      <c r="V509"/>
    </row>
    <row r="510" spans="22:22" x14ac:dyDescent="0.25">
      <c r="V510"/>
    </row>
    <row r="511" spans="22:22" x14ac:dyDescent="0.25">
      <c r="V511"/>
    </row>
    <row r="512" spans="22:22" x14ac:dyDescent="0.25">
      <c r="V512"/>
    </row>
    <row r="513" spans="22:22" x14ac:dyDescent="0.25">
      <c r="V513"/>
    </row>
    <row r="514" spans="22:22" x14ac:dyDescent="0.25">
      <c r="V514"/>
    </row>
    <row r="515" spans="22:22" x14ac:dyDescent="0.25">
      <c r="V515"/>
    </row>
    <row r="516" spans="22:22" x14ac:dyDescent="0.25">
      <c r="V516"/>
    </row>
    <row r="517" spans="22:22" x14ac:dyDescent="0.25">
      <c r="V517"/>
    </row>
    <row r="518" spans="22:22" x14ac:dyDescent="0.25">
      <c r="V518"/>
    </row>
    <row r="519" spans="22:22" x14ac:dyDescent="0.25">
      <c r="V519"/>
    </row>
    <row r="520" spans="22:22" x14ac:dyDescent="0.25">
      <c r="V520"/>
    </row>
    <row r="521" spans="22:22" x14ac:dyDescent="0.25">
      <c r="V521"/>
    </row>
    <row r="522" spans="22:22" x14ac:dyDescent="0.25">
      <c r="V522"/>
    </row>
    <row r="523" spans="22:22" x14ac:dyDescent="0.25">
      <c r="V523"/>
    </row>
    <row r="524" spans="22:22" x14ac:dyDescent="0.25">
      <c r="V524"/>
    </row>
    <row r="525" spans="22:22" x14ac:dyDescent="0.25">
      <c r="V525"/>
    </row>
    <row r="526" spans="22:22" x14ac:dyDescent="0.25">
      <c r="V526"/>
    </row>
    <row r="527" spans="22:22" x14ac:dyDescent="0.25">
      <c r="V527"/>
    </row>
    <row r="528" spans="22:22" x14ac:dyDescent="0.25">
      <c r="V528"/>
    </row>
    <row r="529" spans="22:22" x14ac:dyDescent="0.25">
      <c r="V529"/>
    </row>
    <row r="530" spans="22:22" x14ac:dyDescent="0.25">
      <c r="V530"/>
    </row>
    <row r="531" spans="22:22" x14ac:dyDescent="0.25">
      <c r="V531"/>
    </row>
    <row r="532" spans="22:22" x14ac:dyDescent="0.25">
      <c r="V532"/>
    </row>
    <row r="533" spans="22:22" x14ac:dyDescent="0.25">
      <c r="V533"/>
    </row>
    <row r="534" spans="22:22" x14ac:dyDescent="0.25">
      <c r="V534"/>
    </row>
    <row r="535" spans="22:22" x14ac:dyDescent="0.25">
      <c r="V535"/>
    </row>
    <row r="536" spans="22:22" x14ac:dyDescent="0.25">
      <c r="V536"/>
    </row>
    <row r="537" spans="22:22" x14ac:dyDescent="0.25">
      <c r="V537"/>
    </row>
    <row r="538" spans="22:22" x14ac:dyDescent="0.25">
      <c r="V538"/>
    </row>
    <row r="539" spans="22:22" x14ac:dyDescent="0.25">
      <c r="V539"/>
    </row>
    <row r="540" spans="22:22" x14ac:dyDescent="0.25">
      <c r="V540"/>
    </row>
    <row r="541" spans="22:22" x14ac:dyDescent="0.25">
      <c r="V541"/>
    </row>
    <row r="542" spans="22:22" x14ac:dyDescent="0.25">
      <c r="V542"/>
    </row>
    <row r="543" spans="22:22" x14ac:dyDescent="0.25">
      <c r="V543"/>
    </row>
    <row r="544" spans="22:22" x14ac:dyDescent="0.25">
      <c r="V544"/>
    </row>
    <row r="545" spans="22:22" x14ac:dyDescent="0.25">
      <c r="V545"/>
    </row>
    <row r="546" spans="22:22" x14ac:dyDescent="0.25">
      <c r="V546"/>
    </row>
    <row r="547" spans="22:22" x14ac:dyDescent="0.25">
      <c r="V547"/>
    </row>
    <row r="548" spans="22:22" x14ac:dyDescent="0.25">
      <c r="V548"/>
    </row>
    <row r="549" spans="22:22" x14ac:dyDescent="0.25">
      <c r="V549"/>
    </row>
    <row r="550" spans="22:22" x14ac:dyDescent="0.25">
      <c r="V550"/>
    </row>
    <row r="551" spans="22:22" x14ac:dyDescent="0.25">
      <c r="V551"/>
    </row>
    <row r="552" spans="22:22" x14ac:dyDescent="0.25">
      <c r="V552"/>
    </row>
    <row r="553" spans="22:22" x14ac:dyDescent="0.25">
      <c r="V553"/>
    </row>
    <row r="554" spans="22:22" x14ac:dyDescent="0.25">
      <c r="V554"/>
    </row>
    <row r="555" spans="22:22" x14ac:dyDescent="0.25">
      <c r="V555"/>
    </row>
    <row r="556" spans="22:22" x14ac:dyDescent="0.25">
      <c r="V556"/>
    </row>
    <row r="557" spans="22:22" x14ac:dyDescent="0.25">
      <c r="V557"/>
    </row>
    <row r="558" spans="22:22" x14ac:dyDescent="0.25">
      <c r="V558"/>
    </row>
    <row r="559" spans="22:22" x14ac:dyDescent="0.25">
      <c r="V559"/>
    </row>
    <row r="560" spans="22:22" x14ac:dyDescent="0.25">
      <c r="V560"/>
    </row>
    <row r="561" spans="22:22" x14ac:dyDescent="0.25">
      <c r="V561"/>
    </row>
    <row r="562" spans="22:22" x14ac:dyDescent="0.25">
      <c r="V562"/>
    </row>
    <row r="563" spans="22:22" x14ac:dyDescent="0.25">
      <c r="V563"/>
    </row>
    <row r="564" spans="22:22" x14ac:dyDescent="0.25">
      <c r="V564"/>
    </row>
    <row r="565" spans="22:22" x14ac:dyDescent="0.25">
      <c r="V565"/>
    </row>
    <row r="566" spans="22:22" x14ac:dyDescent="0.25">
      <c r="V566"/>
    </row>
    <row r="567" spans="22:22" x14ac:dyDescent="0.25">
      <c r="V567"/>
    </row>
    <row r="568" spans="22:22" x14ac:dyDescent="0.25">
      <c r="V568"/>
    </row>
    <row r="569" spans="22:22" x14ac:dyDescent="0.25">
      <c r="V569"/>
    </row>
    <row r="570" spans="22:22" x14ac:dyDescent="0.25">
      <c r="V570"/>
    </row>
    <row r="571" spans="22:22" x14ac:dyDescent="0.25">
      <c r="V571"/>
    </row>
    <row r="572" spans="22:22" x14ac:dyDescent="0.25">
      <c r="V572"/>
    </row>
    <row r="573" spans="22:22" x14ac:dyDescent="0.25">
      <c r="V573"/>
    </row>
    <row r="574" spans="22:22" x14ac:dyDescent="0.25">
      <c r="V574"/>
    </row>
    <row r="575" spans="22:22" x14ac:dyDescent="0.25">
      <c r="V575"/>
    </row>
    <row r="576" spans="22:22" x14ac:dyDescent="0.25">
      <c r="V576"/>
    </row>
    <row r="577" spans="22:22" x14ac:dyDescent="0.25">
      <c r="V577"/>
    </row>
    <row r="578" spans="22:22" x14ac:dyDescent="0.25">
      <c r="V578"/>
    </row>
    <row r="579" spans="22:22" x14ac:dyDescent="0.25">
      <c r="V579"/>
    </row>
    <row r="580" spans="22:22" x14ac:dyDescent="0.25">
      <c r="V580"/>
    </row>
    <row r="581" spans="22:22" x14ac:dyDescent="0.25">
      <c r="V581"/>
    </row>
    <row r="582" spans="22:22" x14ac:dyDescent="0.25">
      <c r="V582"/>
    </row>
    <row r="583" spans="22:22" x14ac:dyDescent="0.25">
      <c r="V583"/>
    </row>
    <row r="584" spans="22:22" x14ac:dyDescent="0.25">
      <c r="V584"/>
    </row>
    <row r="585" spans="22:22" x14ac:dyDescent="0.25">
      <c r="V585"/>
    </row>
    <row r="586" spans="22:22" x14ac:dyDescent="0.25">
      <c r="V586"/>
    </row>
    <row r="587" spans="22:22" x14ac:dyDescent="0.25">
      <c r="V587"/>
    </row>
    <row r="588" spans="22:22" x14ac:dyDescent="0.25">
      <c r="V588"/>
    </row>
    <row r="589" spans="22:22" x14ac:dyDescent="0.25">
      <c r="V589"/>
    </row>
    <row r="590" spans="22:22" x14ac:dyDescent="0.25">
      <c r="V590"/>
    </row>
    <row r="591" spans="22:22" x14ac:dyDescent="0.25">
      <c r="V591"/>
    </row>
    <row r="592" spans="22:22" x14ac:dyDescent="0.25">
      <c r="V592"/>
    </row>
    <row r="593" spans="22:22" x14ac:dyDescent="0.25">
      <c r="V593"/>
    </row>
    <row r="594" spans="22:22" x14ac:dyDescent="0.25">
      <c r="V594"/>
    </row>
    <row r="595" spans="22:22" x14ac:dyDescent="0.25">
      <c r="V595"/>
    </row>
    <row r="596" spans="22:22" x14ac:dyDescent="0.25">
      <c r="V596"/>
    </row>
    <row r="597" spans="22:22" x14ac:dyDescent="0.25">
      <c r="V597"/>
    </row>
    <row r="598" spans="22:22" x14ac:dyDescent="0.25">
      <c r="V598"/>
    </row>
    <row r="599" spans="22:22" x14ac:dyDescent="0.25">
      <c r="V599"/>
    </row>
    <row r="600" spans="22:22" x14ac:dyDescent="0.25">
      <c r="V600"/>
    </row>
    <row r="601" spans="22:22" x14ac:dyDescent="0.25">
      <c r="V601"/>
    </row>
    <row r="602" spans="22:22" x14ac:dyDescent="0.25">
      <c r="V602"/>
    </row>
    <row r="603" spans="22:22" x14ac:dyDescent="0.25">
      <c r="V603"/>
    </row>
    <row r="604" spans="22:22" x14ac:dyDescent="0.25">
      <c r="V604"/>
    </row>
    <row r="605" spans="22:22" x14ac:dyDescent="0.25">
      <c r="V605"/>
    </row>
    <row r="606" spans="22:22" x14ac:dyDescent="0.25">
      <c r="V606"/>
    </row>
    <row r="607" spans="22:22" x14ac:dyDescent="0.25">
      <c r="V607"/>
    </row>
    <row r="608" spans="22:22" x14ac:dyDescent="0.25">
      <c r="V608"/>
    </row>
    <row r="609" spans="22:22" x14ac:dyDescent="0.25">
      <c r="V609"/>
    </row>
    <row r="610" spans="22:22" x14ac:dyDescent="0.25">
      <c r="V610"/>
    </row>
    <row r="611" spans="22:22" x14ac:dyDescent="0.25">
      <c r="V611"/>
    </row>
    <row r="612" spans="22:22" x14ac:dyDescent="0.25">
      <c r="V612"/>
    </row>
    <row r="613" spans="22:22" x14ac:dyDescent="0.25">
      <c r="V613"/>
    </row>
    <row r="614" spans="22:22" x14ac:dyDescent="0.25">
      <c r="V614"/>
    </row>
    <row r="615" spans="22:22" x14ac:dyDescent="0.25">
      <c r="V615"/>
    </row>
    <row r="616" spans="22:22" x14ac:dyDescent="0.25">
      <c r="V616"/>
    </row>
    <row r="617" spans="22:22" x14ac:dyDescent="0.25">
      <c r="V617"/>
    </row>
    <row r="618" spans="22:22" x14ac:dyDescent="0.25">
      <c r="V618"/>
    </row>
    <row r="619" spans="22:22" x14ac:dyDescent="0.25">
      <c r="V619"/>
    </row>
    <row r="620" spans="22:22" x14ac:dyDescent="0.25">
      <c r="V620"/>
    </row>
    <row r="621" spans="22:22" x14ac:dyDescent="0.25">
      <c r="V621"/>
    </row>
    <row r="622" spans="22:22" x14ac:dyDescent="0.25">
      <c r="V622"/>
    </row>
    <row r="623" spans="22:22" x14ac:dyDescent="0.25">
      <c r="V623"/>
    </row>
    <row r="624" spans="22:22" x14ac:dyDescent="0.25">
      <c r="V624"/>
    </row>
    <row r="625" spans="22:22" x14ac:dyDescent="0.25">
      <c r="V625"/>
    </row>
    <row r="626" spans="22:22" x14ac:dyDescent="0.25">
      <c r="V626"/>
    </row>
    <row r="627" spans="22:22" x14ac:dyDescent="0.25">
      <c r="V627"/>
    </row>
    <row r="628" spans="22:22" x14ac:dyDescent="0.25">
      <c r="V628"/>
    </row>
    <row r="629" spans="22:22" x14ac:dyDescent="0.25">
      <c r="V629"/>
    </row>
    <row r="630" spans="22:22" x14ac:dyDescent="0.25">
      <c r="V630"/>
    </row>
    <row r="631" spans="22:22" x14ac:dyDescent="0.25">
      <c r="V631"/>
    </row>
    <row r="632" spans="22:22" x14ac:dyDescent="0.25">
      <c r="V632"/>
    </row>
    <row r="633" spans="22:22" x14ac:dyDescent="0.25">
      <c r="V633"/>
    </row>
    <row r="634" spans="22:22" x14ac:dyDescent="0.25">
      <c r="V634"/>
    </row>
    <row r="635" spans="22:22" x14ac:dyDescent="0.25">
      <c r="V635"/>
    </row>
    <row r="636" spans="22:22" x14ac:dyDescent="0.25">
      <c r="V636"/>
    </row>
    <row r="637" spans="22:22" x14ac:dyDescent="0.25">
      <c r="V637"/>
    </row>
    <row r="638" spans="22:22" x14ac:dyDescent="0.25">
      <c r="V638"/>
    </row>
    <row r="639" spans="22:22" x14ac:dyDescent="0.25">
      <c r="V639"/>
    </row>
    <row r="640" spans="22:22" x14ac:dyDescent="0.25">
      <c r="V640"/>
    </row>
    <row r="641" spans="22:22" x14ac:dyDescent="0.25">
      <c r="V641"/>
    </row>
    <row r="642" spans="22:22" x14ac:dyDescent="0.25">
      <c r="V642"/>
    </row>
    <row r="643" spans="22:22" x14ac:dyDescent="0.25">
      <c r="V643"/>
    </row>
    <row r="644" spans="22:22" x14ac:dyDescent="0.25">
      <c r="V644"/>
    </row>
    <row r="645" spans="22:22" x14ac:dyDescent="0.25">
      <c r="V645"/>
    </row>
    <row r="646" spans="22:22" x14ac:dyDescent="0.25">
      <c r="V646"/>
    </row>
    <row r="647" spans="22:22" x14ac:dyDescent="0.25">
      <c r="V647"/>
    </row>
    <row r="648" spans="22:22" x14ac:dyDescent="0.25">
      <c r="V648"/>
    </row>
    <row r="649" spans="22:22" x14ac:dyDescent="0.25">
      <c r="V649"/>
    </row>
    <row r="650" spans="22:22" x14ac:dyDescent="0.25">
      <c r="V650"/>
    </row>
    <row r="651" spans="22:22" x14ac:dyDescent="0.25">
      <c r="V651"/>
    </row>
    <row r="652" spans="22:22" x14ac:dyDescent="0.25">
      <c r="V652"/>
    </row>
    <row r="653" spans="22:22" x14ac:dyDescent="0.25">
      <c r="V653"/>
    </row>
    <row r="654" spans="22:22" x14ac:dyDescent="0.25">
      <c r="V654"/>
    </row>
    <row r="655" spans="22:22" x14ac:dyDescent="0.25">
      <c r="V655"/>
    </row>
    <row r="656" spans="22:22" x14ac:dyDescent="0.25">
      <c r="V656"/>
    </row>
    <row r="657" spans="22:22" x14ac:dyDescent="0.25">
      <c r="V657"/>
    </row>
    <row r="658" spans="22:22" x14ac:dyDescent="0.25">
      <c r="V658"/>
    </row>
    <row r="659" spans="22:22" x14ac:dyDescent="0.25">
      <c r="V659"/>
    </row>
    <row r="660" spans="22:22" x14ac:dyDescent="0.25">
      <c r="V660"/>
    </row>
    <row r="661" spans="22:22" x14ac:dyDescent="0.25">
      <c r="V661"/>
    </row>
    <row r="662" spans="22:22" x14ac:dyDescent="0.25">
      <c r="V662"/>
    </row>
    <row r="663" spans="22:22" x14ac:dyDescent="0.25">
      <c r="V663"/>
    </row>
    <row r="664" spans="22:22" x14ac:dyDescent="0.25">
      <c r="V664"/>
    </row>
    <row r="665" spans="22:22" x14ac:dyDescent="0.25">
      <c r="V665"/>
    </row>
    <row r="666" spans="22:22" x14ac:dyDescent="0.25">
      <c r="V666"/>
    </row>
    <row r="667" spans="22:22" x14ac:dyDescent="0.25">
      <c r="V667"/>
    </row>
    <row r="668" spans="22:22" x14ac:dyDescent="0.25">
      <c r="V668"/>
    </row>
    <row r="669" spans="22:22" x14ac:dyDescent="0.25">
      <c r="V669"/>
    </row>
    <row r="670" spans="22:22" x14ac:dyDescent="0.25">
      <c r="V670"/>
    </row>
    <row r="671" spans="22:22" x14ac:dyDescent="0.25">
      <c r="V671"/>
    </row>
    <row r="672" spans="22:22" x14ac:dyDescent="0.25">
      <c r="V672"/>
    </row>
    <row r="673" spans="22:22" x14ac:dyDescent="0.25">
      <c r="V673"/>
    </row>
    <row r="674" spans="22:22" x14ac:dyDescent="0.25">
      <c r="V674"/>
    </row>
    <row r="675" spans="22:22" x14ac:dyDescent="0.25">
      <c r="V675"/>
    </row>
    <row r="676" spans="22:22" x14ac:dyDescent="0.25">
      <c r="V676"/>
    </row>
    <row r="677" spans="22:22" x14ac:dyDescent="0.25">
      <c r="V677"/>
    </row>
    <row r="678" spans="22:22" x14ac:dyDescent="0.25">
      <c r="V678"/>
    </row>
    <row r="679" spans="22:22" x14ac:dyDescent="0.25">
      <c r="V679"/>
    </row>
    <row r="680" spans="22:22" x14ac:dyDescent="0.25">
      <c r="V680"/>
    </row>
    <row r="681" spans="22:22" x14ac:dyDescent="0.25">
      <c r="V681"/>
    </row>
    <row r="682" spans="22:22" x14ac:dyDescent="0.25">
      <c r="V682"/>
    </row>
    <row r="683" spans="22:22" x14ac:dyDescent="0.25">
      <c r="V683"/>
    </row>
    <row r="684" spans="22:22" x14ac:dyDescent="0.25">
      <c r="V684"/>
    </row>
    <row r="685" spans="22:22" x14ac:dyDescent="0.25">
      <c r="V685"/>
    </row>
    <row r="686" spans="22:22" x14ac:dyDescent="0.25">
      <c r="V686"/>
    </row>
    <row r="687" spans="22:22" x14ac:dyDescent="0.25">
      <c r="V687"/>
    </row>
    <row r="688" spans="22:22" x14ac:dyDescent="0.25">
      <c r="V688"/>
    </row>
    <row r="689" spans="22:22" x14ac:dyDescent="0.25">
      <c r="V689"/>
    </row>
    <row r="690" spans="22:22" x14ac:dyDescent="0.25">
      <c r="V690"/>
    </row>
    <row r="691" spans="22:22" x14ac:dyDescent="0.25">
      <c r="V691"/>
    </row>
    <row r="692" spans="22:22" x14ac:dyDescent="0.25">
      <c r="V692"/>
    </row>
    <row r="693" spans="22:22" x14ac:dyDescent="0.25">
      <c r="V693"/>
    </row>
    <row r="694" spans="22:22" x14ac:dyDescent="0.25">
      <c r="V694"/>
    </row>
    <row r="695" spans="22:22" x14ac:dyDescent="0.25">
      <c r="V695"/>
    </row>
    <row r="696" spans="22:22" x14ac:dyDescent="0.25">
      <c r="V696"/>
    </row>
    <row r="697" spans="22:22" x14ac:dyDescent="0.25">
      <c r="V697"/>
    </row>
    <row r="698" spans="22:22" x14ac:dyDescent="0.25">
      <c r="V698"/>
    </row>
    <row r="699" spans="22:22" x14ac:dyDescent="0.25">
      <c r="V699"/>
    </row>
    <row r="700" spans="22:22" x14ac:dyDescent="0.25">
      <c r="V700"/>
    </row>
    <row r="701" spans="22:22" x14ac:dyDescent="0.25">
      <c r="V701"/>
    </row>
    <row r="702" spans="22:22" x14ac:dyDescent="0.25">
      <c r="V702"/>
    </row>
    <row r="703" spans="22:22" x14ac:dyDescent="0.25">
      <c r="V703"/>
    </row>
    <row r="704" spans="22:22" x14ac:dyDescent="0.25">
      <c r="V704"/>
    </row>
    <row r="705" spans="22:22" x14ac:dyDescent="0.25">
      <c r="V705"/>
    </row>
    <row r="706" spans="22:22" x14ac:dyDescent="0.25">
      <c r="V706"/>
    </row>
    <row r="707" spans="22:22" x14ac:dyDescent="0.25">
      <c r="V707"/>
    </row>
    <row r="708" spans="22:22" x14ac:dyDescent="0.25">
      <c r="V708"/>
    </row>
    <row r="709" spans="22:22" x14ac:dyDescent="0.25">
      <c r="V709"/>
    </row>
    <row r="710" spans="22:22" x14ac:dyDescent="0.25">
      <c r="V710"/>
    </row>
    <row r="711" spans="22:22" x14ac:dyDescent="0.25">
      <c r="V711"/>
    </row>
    <row r="712" spans="22:22" x14ac:dyDescent="0.25">
      <c r="V712"/>
    </row>
    <row r="713" spans="22:22" x14ac:dyDescent="0.25">
      <c r="V713"/>
    </row>
    <row r="714" spans="22:22" x14ac:dyDescent="0.25">
      <c r="V714"/>
    </row>
    <row r="715" spans="22:22" x14ac:dyDescent="0.25">
      <c r="V715"/>
    </row>
    <row r="716" spans="22:22" x14ac:dyDescent="0.25">
      <c r="V716"/>
    </row>
    <row r="717" spans="22:22" x14ac:dyDescent="0.25">
      <c r="V717"/>
    </row>
    <row r="718" spans="22:22" x14ac:dyDescent="0.25">
      <c r="V718"/>
    </row>
    <row r="719" spans="22:22" x14ac:dyDescent="0.25">
      <c r="V719"/>
    </row>
    <row r="720" spans="22:22" x14ac:dyDescent="0.25">
      <c r="V720"/>
    </row>
    <row r="721" spans="22:22" x14ac:dyDescent="0.25">
      <c r="V721"/>
    </row>
    <row r="722" spans="22:22" x14ac:dyDescent="0.25">
      <c r="V722"/>
    </row>
    <row r="723" spans="22:22" x14ac:dyDescent="0.25">
      <c r="V723"/>
    </row>
    <row r="724" spans="22:22" x14ac:dyDescent="0.25">
      <c r="V724"/>
    </row>
    <row r="725" spans="22:22" x14ac:dyDescent="0.25">
      <c r="V725"/>
    </row>
    <row r="726" spans="22:22" x14ac:dyDescent="0.25">
      <c r="V726"/>
    </row>
    <row r="727" spans="22:22" x14ac:dyDescent="0.25">
      <c r="V727"/>
    </row>
    <row r="728" spans="22:22" x14ac:dyDescent="0.25">
      <c r="V728"/>
    </row>
    <row r="729" spans="22:22" x14ac:dyDescent="0.25">
      <c r="V729"/>
    </row>
    <row r="730" spans="22:22" x14ac:dyDescent="0.25">
      <c r="V730"/>
    </row>
    <row r="731" spans="22:22" x14ac:dyDescent="0.25">
      <c r="V731"/>
    </row>
    <row r="732" spans="22:22" x14ac:dyDescent="0.25">
      <c r="V732"/>
    </row>
    <row r="733" spans="22:22" x14ac:dyDescent="0.25">
      <c r="V733"/>
    </row>
    <row r="734" spans="22:22" x14ac:dyDescent="0.25">
      <c r="V734"/>
    </row>
    <row r="735" spans="22:22" x14ac:dyDescent="0.25">
      <c r="V735"/>
    </row>
    <row r="736" spans="22:22" x14ac:dyDescent="0.25">
      <c r="V736"/>
    </row>
    <row r="737" spans="22:22" x14ac:dyDescent="0.25">
      <c r="V737"/>
    </row>
    <row r="738" spans="22:22" x14ac:dyDescent="0.25">
      <c r="V738"/>
    </row>
    <row r="739" spans="22:22" x14ac:dyDescent="0.25">
      <c r="V739"/>
    </row>
    <row r="740" spans="22:22" x14ac:dyDescent="0.25">
      <c r="V740"/>
    </row>
    <row r="741" spans="22:22" x14ac:dyDescent="0.25">
      <c r="V741"/>
    </row>
    <row r="742" spans="22:22" x14ac:dyDescent="0.25">
      <c r="V742"/>
    </row>
    <row r="743" spans="22:22" x14ac:dyDescent="0.25">
      <c r="V743"/>
    </row>
    <row r="744" spans="22:22" x14ac:dyDescent="0.25">
      <c r="V744"/>
    </row>
    <row r="745" spans="22:22" x14ac:dyDescent="0.25">
      <c r="V745"/>
    </row>
    <row r="746" spans="22:22" x14ac:dyDescent="0.25">
      <c r="V746"/>
    </row>
    <row r="747" spans="22:22" x14ac:dyDescent="0.25">
      <c r="V747"/>
    </row>
    <row r="748" spans="22:22" x14ac:dyDescent="0.25">
      <c r="V748"/>
    </row>
    <row r="749" spans="22:22" x14ac:dyDescent="0.25">
      <c r="V749"/>
    </row>
    <row r="750" spans="22:22" x14ac:dyDescent="0.25">
      <c r="V750"/>
    </row>
    <row r="751" spans="22:22" x14ac:dyDescent="0.25">
      <c r="V751"/>
    </row>
    <row r="752" spans="22:22" x14ac:dyDescent="0.25">
      <c r="V752"/>
    </row>
    <row r="753" spans="22:22" x14ac:dyDescent="0.25">
      <c r="V753"/>
    </row>
    <row r="754" spans="22:22" x14ac:dyDescent="0.25">
      <c r="V754"/>
    </row>
    <row r="755" spans="22:22" x14ac:dyDescent="0.25">
      <c r="V755"/>
    </row>
    <row r="756" spans="22:22" x14ac:dyDescent="0.25">
      <c r="V756"/>
    </row>
    <row r="757" spans="22:22" x14ac:dyDescent="0.25">
      <c r="V757"/>
    </row>
    <row r="758" spans="22:22" x14ac:dyDescent="0.25">
      <c r="V758"/>
    </row>
    <row r="759" spans="22:22" x14ac:dyDescent="0.25">
      <c r="V759"/>
    </row>
    <row r="760" spans="22:22" x14ac:dyDescent="0.25">
      <c r="V760"/>
    </row>
    <row r="761" spans="22:22" x14ac:dyDescent="0.25">
      <c r="V761"/>
    </row>
    <row r="762" spans="22:22" x14ac:dyDescent="0.25">
      <c r="V762"/>
    </row>
    <row r="763" spans="22:22" x14ac:dyDescent="0.25">
      <c r="V763"/>
    </row>
    <row r="764" spans="22:22" x14ac:dyDescent="0.25">
      <c r="V764"/>
    </row>
    <row r="765" spans="22:22" x14ac:dyDescent="0.25">
      <c r="V765"/>
    </row>
    <row r="766" spans="22:22" x14ac:dyDescent="0.25">
      <c r="V766"/>
    </row>
    <row r="767" spans="22:22" x14ac:dyDescent="0.25">
      <c r="V767"/>
    </row>
    <row r="768" spans="22:22" x14ac:dyDescent="0.25">
      <c r="V768"/>
    </row>
    <row r="769" spans="22:22" x14ac:dyDescent="0.25">
      <c r="V769"/>
    </row>
    <row r="770" spans="22:22" x14ac:dyDescent="0.25">
      <c r="V770"/>
    </row>
    <row r="771" spans="22:22" x14ac:dyDescent="0.25">
      <c r="V771"/>
    </row>
    <row r="772" spans="22:22" x14ac:dyDescent="0.25">
      <c r="V772"/>
    </row>
    <row r="773" spans="22:22" x14ac:dyDescent="0.25">
      <c r="V773"/>
    </row>
    <row r="774" spans="22:22" x14ac:dyDescent="0.25">
      <c r="V774"/>
    </row>
    <row r="775" spans="22:22" x14ac:dyDescent="0.25">
      <c r="V775"/>
    </row>
    <row r="776" spans="22:22" x14ac:dyDescent="0.25">
      <c r="V776"/>
    </row>
    <row r="777" spans="22:22" x14ac:dyDescent="0.25">
      <c r="V777"/>
    </row>
    <row r="778" spans="22:22" x14ac:dyDescent="0.25">
      <c r="V778"/>
    </row>
    <row r="779" spans="22:22" x14ac:dyDescent="0.25">
      <c r="V779"/>
    </row>
    <row r="780" spans="22:22" x14ac:dyDescent="0.25">
      <c r="V780"/>
    </row>
    <row r="781" spans="22:22" x14ac:dyDescent="0.25">
      <c r="V781"/>
    </row>
    <row r="782" spans="22:22" x14ac:dyDescent="0.25">
      <c r="V782"/>
    </row>
    <row r="783" spans="22:22" x14ac:dyDescent="0.25">
      <c r="V783"/>
    </row>
    <row r="784" spans="22:22" x14ac:dyDescent="0.25">
      <c r="V784"/>
    </row>
    <row r="785" spans="22:22" x14ac:dyDescent="0.25">
      <c r="V785"/>
    </row>
    <row r="786" spans="22:22" x14ac:dyDescent="0.25">
      <c r="V786"/>
    </row>
    <row r="787" spans="22:22" x14ac:dyDescent="0.25">
      <c r="V787"/>
    </row>
    <row r="788" spans="22:22" x14ac:dyDescent="0.25">
      <c r="V788"/>
    </row>
    <row r="789" spans="22:22" x14ac:dyDescent="0.25">
      <c r="V789"/>
    </row>
    <row r="790" spans="22:22" x14ac:dyDescent="0.25">
      <c r="V790"/>
    </row>
    <row r="791" spans="22:22" x14ac:dyDescent="0.25">
      <c r="V791"/>
    </row>
    <row r="792" spans="22:22" x14ac:dyDescent="0.25">
      <c r="V792"/>
    </row>
    <row r="793" spans="22:22" x14ac:dyDescent="0.25">
      <c r="V793"/>
    </row>
    <row r="794" spans="22:22" x14ac:dyDescent="0.25">
      <c r="V794"/>
    </row>
    <row r="795" spans="22:22" x14ac:dyDescent="0.25">
      <c r="V795"/>
    </row>
    <row r="796" spans="22:22" x14ac:dyDescent="0.25">
      <c r="V796"/>
    </row>
    <row r="797" spans="22:22" x14ac:dyDescent="0.25">
      <c r="V797"/>
    </row>
    <row r="798" spans="22:22" x14ac:dyDescent="0.25">
      <c r="V798"/>
    </row>
    <row r="799" spans="22:22" x14ac:dyDescent="0.25">
      <c r="V799"/>
    </row>
    <row r="800" spans="22:22" x14ac:dyDescent="0.25">
      <c r="V800"/>
    </row>
    <row r="801" spans="22:22" x14ac:dyDescent="0.25">
      <c r="V801"/>
    </row>
    <row r="802" spans="22:22" x14ac:dyDescent="0.25">
      <c r="V802"/>
    </row>
    <row r="803" spans="22:22" x14ac:dyDescent="0.25">
      <c r="V803"/>
    </row>
    <row r="804" spans="22:22" x14ac:dyDescent="0.25">
      <c r="V804"/>
    </row>
    <row r="805" spans="22:22" x14ac:dyDescent="0.25">
      <c r="V805"/>
    </row>
    <row r="806" spans="22:22" x14ac:dyDescent="0.25">
      <c r="V806"/>
    </row>
    <row r="807" spans="22:22" x14ac:dyDescent="0.25">
      <c r="V807"/>
    </row>
    <row r="808" spans="22:22" x14ac:dyDescent="0.25">
      <c r="V808"/>
    </row>
    <row r="809" spans="22:22" x14ac:dyDescent="0.25">
      <c r="V809"/>
    </row>
    <row r="810" spans="22:22" x14ac:dyDescent="0.25">
      <c r="V810"/>
    </row>
    <row r="811" spans="22:22" x14ac:dyDescent="0.25">
      <c r="V811"/>
    </row>
    <row r="812" spans="22:22" x14ac:dyDescent="0.25">
      <c r="V812"/>
    </row>
    <row r="813" spans="22:22" x14ac:dyDescent="0.25">
      <c r="V813"/>
    </row>
    <row r="814" spans="22:22" x14ac:dyDescent="0.25">
      <c r="V814"/>
    </row>
    <row r="815" spans="22:22" x14ac:dyDescent="0.25">
      <c r="V815"/>
    </row>
    <row r="816" spans="22:22" x14ac:dyDescent="0.25">
      <c r="V816"/>
    </row>
    <row r="817" spans="22:22" x14ac:dyDescent="0.25">
      <c r="V817"/>
    </row>
    <row r="818" spans="22:22" x14ac:dyDescent="0.25">
      <c r="V818"/>
    </row>
    <row r="819" spans="22:22" x14ac:dyDescent="0.25">
      <c r="V819"/>
    </row>
    <row r="820" spans="22:22" x14ac:dyDescent="0.25">
      <c r="V820"/>
    </row>
    <row r="821" spans="22:22" x14ac:dyDescent="0.25">
      <c r="V821"/>
    </row>
    <row r="822" spans="22:22" x14ac:dyDescent="0.25">
      <c r="V822"/>
    </row>
    <row r="823" spans="22:22" x14ac:dyDescent="0.25">
      <c r="V823"/>
    </row>
    <row r="824" spans="22:22" x14ac:dyDescent="0.25">
      <c r="V824"/>
    </row>
    <row r="825" spans="22:22" x14ac:dyDescent="0.25">
      <c r="V825"/>
    </row>
    <row r="826" spans="22:22" x14ac:dyDescent="0.25">
      <c r="V826"/>
    </row>
    <row r="827" spans="22:22" x14ac:dyDescent="0.25">
      <c r="V827"/>
    </row>
    <row r="828" spans="22:22" x14ac:dyDescent="0.25">
      <c r="V828"/>
    </row>
    <row r="829" spans="22:22" x14ac:dyDescent="0.25">
      <c r="V829"/>
    </row>
    <row r="830" spans="22:22" x14ac:dyDescent="0.25">
      <c r="V830"/>
    </row>
    <row r="831" spans="22:22" x14ac:dyDescent="0.25">
      <c r="V831"/>
    </row>
    <row r="832" spans="22:22" x14ac:dyDescent="0.25">
      <c r="V832"/>
    </row>
    <row r="833" spans="22:22" x14ac:dyDescent="0.25">
      <c r="V833"/>
    </row>
    <row r="834" spans="22:22" x14ac:dyDescent="0.25">
      <c r="V834"/>
    </row>
    <row r="835" spans="22:22" x14ac:dyDescent="0.25">
      <c r="V835"/>
    </row>
    <row r="836" spans="22:22" x14ac:dyDescent="0.25">
      <c r="V836"/>
    </row>
    <row r="837" spans="22:22" x14ac:dyDescent="0.25">
      <c r="V837"/>
    </row>
    <row r="838" spans="22:22" x14ac:dyDescent="0.25">
      <c r="V838"/>
    </row>
    <row r="839" spans="22:22" x14ac:dyDescent="0.25">
      <c r="V839"/>
    </row>
    <row r="840" spans="22:22" x14ac:dyDescent="0.25">
      <c r="V840"/>
    </row>
    <row r="841" spans="22:22" x14ac:dyDescent="0.25">
      <c r="V841"/>
    </row>
    <row r="842" spans="22:22" x14ac:dyDescent="0.25">
      <c r="V842"/>
    </row>
    <row r="843" spans="22:22" x14ac:dyDescent="0.25">
      <c r="V843"/>
    </row>
    <row r="844" spans="22:22" x14ac:dyDescent="0.25">
      <c r="V844"/>
    </row>
    <row r="845" spans="22:22" x14ac:dyDescent="0.25">
      <c r="V845"/>
    </row>
    <row r="846" spans="22:22" x14ac:dyDescent="0.25">
      <c r="V846"/>
    </row>
    <row r="847" spans="22:22" x14ac:dyDescent="0.25">
      <c r="V847"/>
    </row>
    <row r="848" spans="22:22" x14ac:dyDescent="0.25">
      <c r="V848"/>
    </row>
    <row r="849" spans="22:22" x14ac:dyDescent="0.25">
      <c r="V849"/>
    </row>
    <row r="850" spans="22:22" x14ac:dyDescent="0.25">
      <c r="V850"/>
    </row>
    <row r="851" spans="22:22" x14ac:dyDescent="0.25">
      <c r="V851"/>
    </row>
    <row r="852" spans="22:22" x14ac:dyDescent="0.25">
      <c r="V852"/>
    </row>
    <row r="853" spans="22:22" x14ac:dyDescent="0.25">
      <c r="V853"/>
    </row>
    <row r="854" spans="22:22" x14ac:dyDescent="0.25">
      <c r="V854"/>
    </row>
    <row r="855" spans="22:22" x14ac:dyDescent="0.25">
      <c r="V855"/>
    </row>
    <row r="856" spans="22:22" x14ac:dyDescent="0.25">
      <c r="V856"/>
    </row>
    <row r="857" spans="22:22" x14ac:dyDescent="0.25">
      <c r="V857"/>
    </row>
    <row r="858" spans="22:22" x14ac:dyDescent="0.25">
      <c r="V858"/>
    </row>
    <row r="859" spans="22:22" x14ac:dyDescent="0.25">
      <c r="V859"/>
    </row>
    <row r="860" spans="22:22" x14ac:dyDescent="0.25">
      <c r="V860"/>
    </row>
    <row r="861" spans="22:22" x14ac:dyDescent="0.25">
      <c r="V861"/>
    </row>
    <row r="862" spans="22:22" x14ac:dyDescent="0.25">
      <c r="V862"/>
    </row>
    <row r="863" spans="22:22" x14ac:dyDescent="0.25">
      <c r="V863"/>
    </row>
    <row r="864" spans="22:22" x14ac:dyDescent="0.25">
      <c r="V864"/>
    </row>
    <row r="865" spans="22:22" x14ac:dyDescent="0.25">
      <c r="V865"/>
    </row>
    <row r="866" spans="22:22" x14ac:dyDescent="0.25">
      <c r="V866"/>
    </row>
    <row r="867" spans="22:22" x14ac:dyDescent="0.25">
      <c r="V867"/>
    </row>
    <row r="868" spans="22:22" x14ac:dyDescent="0.25">
      <c r="V868"/>
    </row>
    <row r="869" spans="22:22" x14ac:dyDescent="0.25">
      <c r="V869"/>
    </row>
    <row r="870" spans="22:22" x14ac:dyDescent="0.25">
      <c r="V870"/>
    </row>
    <row r="871" spans="22:22" x14ac:dyDescent="0.25">
      <c r="V871"/>
    </row>
    <row r="872" spans="22:22" x14ac:dyDescent="0.25">
      <c r="V872"/>
    </row>
    <row r="873" spans="22:22" x14ac:dyDescent="0.25">
      <c r="V873"/>
    </row>
    <row r="874" spans="22:22" x14ac:dyDescent="0.25">
      <c r="V874"/>
    </row>
    <row r="875" spans="22:22" x14ac:dyDescent="0.25">
      <c r="V875"/>
    </row>
    <row r="876" spans="22:22" x14ac:dyDescent="0.25">
      <c r="V876"/>
    </row>
    <row r="877" spans="22:22" x14ac:dyDescent="0.25">
      <c r="V877"/>
    </row>
    <row r="878" spans="22:22" x14ac:dyDescent="0.25">
      <c r="V878"/>
    </row>
    <row r="879" spans="22:22" x14ac:dyDescent="0.25">
      <c r="V879"/>
    </row>
    <row r="880" spans="22:22" x14ac:dyDescent="0.25">
      <c r="V880"/>
    </row>
    <row r="881" spans="22:22" x14ac:dyDescent="0.25">
      <c r="V881"/>
    </row>
    <row r="882" spans="22:22" x14ac:dyDescent="0.25">
      <c r="V882"/>
    </row>
    <row r="883" spans="22:22" x14ac:dyDescent="0.25">
      <c r="V883"/>
    </row>
    <row r="884" spans="22:22" x14ac:dyDescent="0.25">
      <c r="V884"/>
    </row>
    <row r="885" spans="22:22" x14ac:dyDescent="0.25">
      <c r="V885"/>
    </row>
    <row r="886" spans="22:22" x14ac:dyDescent="0.25">
      <c r="V886"/>
    </row>
    <row r="887" spans="22:22" x14ac:dyDescent="0.25">
      <c r="V887"/>
    </row>
    <row r="888" spans="22:22" x14ac:dyDescent="0.25">
      <c r="V888"/>
    </row>
    <row r="889" spans="22:22" x14ac:dyDescent="0.25">
      <c r="V889"/>
    </row>
    <row r="890" spans="22:22" x14ac:dyDescent="0.25">
      <c r="V890"/>
    </row>
    <row r="891" spans="22:22" x14ac:dyDescent="0.25">
      <c r="V891"/>
    </row>
    <row r="892" spans="22:22" x14ac:dyDescent="0.25">
      <c r="V892"/>
    </row>
    <row r="893" spans="22:22" x14ac:dyDescent="0.25">
      <c r="V893"/>
    </row>
    <row r="894" spans="22:22" x14ac:dyDescent="0.25">
      <c r="V894"/>
    </row>
    <row r="895" spans="22:22" x14ac:dyDescent="0.25">
      <c r="V895"/>
    </row>
    <row r="896" spans="22:22" x14ac:dyDescent="0.25">
      <c r="V896"/>
    </row>
    <row r="897" spans="22:22" x14ac:dyDescent="0.25">
      <c r="V897"/>
    </row>
    <row r="898" spans="22:22" x14ac:dyDescent="0.25">
      <c r="V898"/>
    </row>
    <row r="899" spans="22:22" x14ac:dyDescent="0.25">
      <c r="V899"/>
    </row>
    <row r="900" spans="22:22" x14ac:dyDescent="0.25">
      <c r="V900"/>
    </row>
    <row r="901" spans="22:22" x14ac:dyDescent="0.25">
      <c r="V901"/>
    </row>
    <row r="902" spans="22:22" x14ac:dyDescent="0.25">
      <c r="V902"/>
    </row>
    <row r="903" spans="22:22" x14ac:dyDescent="0.25">
      <c r="V903"/>
    </row>
    <row r="904" spans="22:22" x14ac:dyDescent="0.25">
      <c r="V904"/>
    </row>
    <row r="905" spans="22:22" x14ac:dyDescent="0.25">
      <c r="V905"/>
    </row>
    <row r="906" spans="22:22" x14ac:dyDescent="0.25">
      <c r="V906"/>
    </row>
    <row r="907" spans="22:22" x14ac:dyDescent="0.25">
      <c r="V907"/>
    </row>
    <row r="908" spans="22:22" x14ac:dyDescent="0.25">
      <c r="V908"/>
    </row>
    <row r="909" spans="22:22" x14ac:dyDescent="0.25">
      <c r="V909"/>
    </row>
    <row r="910" spans="22:22" x14ac:dyDescent="0.25">
      <c r="V910"/>
    </row>
    <row r="911" spans="22:22" x14ac:dyDescent="0.25">
      <c r="V911"/>
    </row>
    <row r="912" spans="22:22" x14ac:dyDescent="0.25">
      <c r="V912"/>
    </row>
    <row r="913" spans="22:22" x14ac:dyDescent="0.25">
      <c r="V913"/>
    </row>
    <row r="914" spans="22:22" x14ac:dyDescent="0.25">
      <c r="V914"/>
    </row>
    <row r="915" spans="22:22" x14ac:dyDescent="0.25">
      <c r="V915"/>
    </row>
    <row r="916" spans="22:22" x14ac:dyDescent="0.25">
      <c r="V916"/>
    </row>
    <row r="917" spans="22:22" x14ac:dyDescent="0.25">
      <c r="V917"/>
    </row>
    <row r="918" spans="22:22" x14ac:dyDescent="0.25">
      <c r="V918"/>
    </row>
    <row r="919" spans="22:22" x14ac:dyDescent="0.25">
      <c r="V919"/>
    </row>
    <row r="920" spans="22:22" x14ac:dyDescent="0.25">
      <c r="V920"/>
    </row>
    <row r="921" spans="22:22" x14ac:dyDescent="0.25">
      <c r="V921"/>
    </row>
    <row r="922" spans="22:22" x14ac:dyDescent="0.25">
      <c r="V922"/>
    </row>
    <row r="923" spans="22:22" x14ac:dyDescent="0.25">
      <c r="V923"/>
    </row>
    <row r="924" spans="22:22" x14ac:dyDescent="0.25">
      <c r="V924"/>
    </row>
    <row r="925" spans="22:22" x14ac:dyDescent="0.25">
      <c r="V925"/>
    </row>
    <row r="926" spans="22:22" x14ac:dyDescent="0.25">
      <c r="V926"/>
    </row>
    <row r="927" spans="22:22" x14ac:dyDescent="0.25">
      <c r="V927"/>
    </row>
    <row r="928" spans="22:22" x14ac:dyDescent="0.25">
      <c r="V928"/>
    </row>
    <row r="929" spans="22:22" x14ac:dyDescent="0.25">
      <c r="V929"/>
    </row>
    <row r="930" spans="22:22" x14ac:dyDescent="0.25">
      <c r="V930"/>
    </row>
    <row r="931" spans="22:22" x14ac:dyDescent="0.25">
      <c r="V931"/>
    </row>
    <row r="932" spans="22:22" x14ac:dyDescent="0.25">
      <c r="V932"/>
    </row>
    <row r="933" spans="22:22" x14ac:dyDescent="0.25">
      <c r="V933"/>
    </row>
    <row r="934" spans="22:22" x14ac:dyDescent="0.25">
      <c r="V934"/>
    </row>
    <row r="935" spans="22:22" x14ac:dyDescent="0.25">
      <c r="V935"/>
    </row>
    <row r="936" spans="22:22" x14ac:dyDescent="0.25">
      <c r="V936"/>
    </row>
    <row r="937" spans="22:22" x14ac:dyDescent="0.25">
      <c r="V937"/>
    </row>
    <row r="938" spans="22:22" x14ac:dyDescent="0.25">
      <c r="V938"/>
    </row>
    <row r="939" spans="22:22" x14ac:dyDescent="0.25">
      <c r="V939"/>
    </row>
    <row r="940" spans="22:22" x14ac:dyDescent="0.25">
      <c r="V940"/>
    </row>
    <row r="941" spans="22:22" x14ac:dyDescent="0.25">
      <c r="V941"/>
    </row>
    <row r="942" spans="22:22" x14ac:dyDescent="0.25">
      <c r="V942"/>
    </row>
    <row r="943" spans="22:22" x14ac:dyDescent="0.25">
      <c r="V943"/>
    </row>
    <row r="944" spans="22:22" x14ac:dyDescent="0.25">
      <c r="V944"/>
    </row>
    <row r="945" spans="22:22" x14ac:dyDescent="0.25">
      <c r="V945"/>
    </row>
    <row r="946" spans="22:22" x14ac:dyDescent="0.25">
      <c r="V946"/>
    </row>
    <row r="947" spans="22:22" x14ac:dyDescent="0.25">
      <c r="V947"/>
    </row>
    <row r="948" spans="22:22" x14ac:dyDescent="0.25">
      <c r="V948"/>
    </row>
    <row r="949" spans="22:22" x14ac:dyDescent="0.25">
      <c r="V949"/>
    </row>
    <row r="950" spans="22:22" x14ac:dyDescent="0.25">
      <c r="V950"/>
    </row>
    <row r="951" spans="22:22" x14ac:dyDescent="0.25">
      <c r="V951"/>
    </row>
    <row r="952" spans="22:22" x14ac:dyDescent="0.25">
      <c r="V952"/>
    </row>
    <row r="953" spans="22:22" x14ac:dyDescent="0.25">
      <c r="V953"/>
    </row>
    <row r="954" spans="22:22" x14ac:dyDescent="0.25">
      <c r="V954"/>
    </row>
    <row r="955" spans="22:22" x14ac:dyDescent="0.25">
      <c r="V955"/>
    </row>
    <row r="956" spans="22:22" x14ac:dyDescent="0.25">
      <c r="V956"/>
    </row>
    <row r="957" spans="22:22" x14ac:dyDescent="0.25">
      <c r="V957"/>
    </row>
    <row r="958" spans="22:22" x14ac:dyDescent="0.25">
      <c r="V958"/>
    </row>
    <row r="959" spans="22:22" x14ac:dyDescent="0.25">
      <c r="V959"/>
    </row>
    <row r="960" spans="22:22" x14ac:dyDescent="0.25">
      <c r="V960"/>
    </row>
    <row r="961" spans="22:22" x14ac:dyDescent="0.25">
      <c r="V961"/>
    </row>
    <row r="962" spans="22:22" x14ac:dyDescent="0.25">
      <c r="V962"/>
    </row>
    <row r="963" spans="22:22" x14ac:dyDescent="0.25">
      <c r="V963"/>
    </row>
    <row r="964" spans="22:22" x14ac:dyDescent="0.25">
      <c r="V964"/>
    </row>
    <row r="965" spans="22:22" x14ac:dyDescent="0.25">
      <c r="V965"/>
    </row>
    <row r="966" spans="22:22" x14ac:dyDescent="0.25">
      <c r="V966"/>
    </row>
    <row r="967" spans="22:22" x14ac:dyDescent="0.25">
      <c r="V967"/>
    </row>
    <row r="968" spans="22:22" x14ac:dyDescent="0.25">
      <c r="V968"/>
    </row>
    <row r="969" spans="22:22" x14ac:dyDescent="0.25">
      <c r="V969"/>
    </row>
    <row r="970" spans="22:22" x14ac:dyDescent="0.25">
      <c r="V970"/>
    </row>
    <row r="971" spans="22:22" x14ac:dyDescent="0.25">
      <c r="V971"/>
    </row>
    <row r="972" spans="22:22" x14ac:dyDescent="0.25">
      <c r="V972"/>
    </row>
    <row r="973" spans="22:22" x14ac:dyDescent="0.25">
      <c r="V973"/>
    </row>
    <row r="974" spans="22:22" x14ac:dyDescent="0.25">
      <c r="V974"/>
    </row>
    <row r="975" spans="22:22" x14ac:dyDescent="0.25">
      <c r="V975"/>
    </row>
    <row r="976" spans="22:22" x14ac:dyDescent="0.25">
      <c r="V976"/>
    </row>
    <row r="977" spans="22:22" x14ac:dyDescent="0.25">
      <c r="V977"/>
    </row>
    <row r="978" spans="22:22" x14ac:dyDescent="0.25">
      <c r="V978"/>
    </row>
    <row r="979" spans="22:22" x14ac:dyDescent="0.25">
      <c r="V979"/>
    </row>
    <row r="980" spans="22:22" x14ac:dyDescent="0.25">
      <c r="V980"/>
    </row>
    <row r="981" spans="22:22" x14ac:dyDescent="0.25">
      <c r="V981"/>
    </row>
    <row r="982" spans="22:22" x14ac:dyDescent="0.25">
      <c r="V982"/>
    </row>
    <row r="983" spans="22:22" x14ac:dyDescent="0.25">
      <c r="V983"/>
    </row>
    <row r="984" spans="22:22" x14ac:dyDescent="0.25">
      <c r="V984"/>
    </row>
    <row r="985" spans="22:22" x14ac:dyDescent="0.25">
      <c r="V985"/>
    </row>
    <row r="986" spans="22:22" x14ac:dyDescent="0.25">
      <c r="V986"/>
    </row>
    <row r="987" spans="22:22" x14ac:dyDescent="0.25">
      <c r="V987"/>
    </row>
    <row r="988" spans="22:22" x14ac:dyDescent="0.25">
      <c r="V988"/>
    </row>
    <row r="989" spans="22:22" x14ac:dyDescent="0.25">
      <c r="V989"/>
    </row>
    <row r="990" spans="22:22" x14ac:dyDescent="0.25">
      <c r="V990"/>
    </row>
    <row r="991" spans="22:22" x14ac:dyDescent="0.25">
      <c r="V991"/>
    </row>
    <row r="992" spans="22:22" x14ac:dyDescent="0.25">
      <c r="V992"/>
    </row>
    <row r="993" spans="22:22" x14ac:dyDescent="0.25">
      <c r="V993"/>
    </row>
    <row r="994" spans="22:22" x14ac:dyDescent="0.25">
      <c r="V994"/>
    </row>
    <row r="995" spans="22:22" x14ac:dyDescent="0.25">
      <c r="V995"/>
    </row>
    <row r="996" spans="22:22" x14ac:dyDescent="0.25">
      <c r="V996"/>
    </row>
    <row r="997" spans="22:22" x14ac:dyDescent="0.25">
      <c r="V997"/>
    </row>
    <row r="998" spans="22:22" x14ac:dyDescent="0.25">
      <c r="V998"/>
    </row>
    <row r="999" spans="22:22" x14ac:dyDescent="0.25">
      <c r="V999"/>
    </row>
    <row r="1000" spans="22:22" x14ac:dyDescent="0.25">
      <c r="V1000"/>
    </row>
    <row r="1001" spans="22:22" x14ac:dyDescent="0.25">
      <c r="V1001"/>
    </row>
    <row r="1002" spans="22:22" x14ac:dyDescent="0.25">
      <c r="V1002"/>
    </row>
    <row r="1003" spans="22:22" x14ac:dyDescent="0.25">
      <c r="V1003"/>
    </row>
    <row r="1004" spans="22:22" x14ac:dyDescent="0.25">
      <c r="V1004"/>
    </row>
    <row r="1005" spans="22:22" x14ac:dyDescent="0.25">
      <c r="V1005"/>
    </row>
    <row r="1006" spans="22:22" x14ac:dyDescent="0.25">
      <c r="V1006"/>
    </row>
    <row r="1007" spans="22:22" x14ac:dyDescent="0.25">
      <c r="V1007"/>
    </row>
    <row r="1008" spans="22:22" x14ac:dyDescent="0.25">
      <c r="V1008"/>
    </row>
    <row r="1009" spans="22:22" x14ac:dyDescent="0.25">
      <c r="V1009"/>
    </row>
    <row r="1010" spans="22:22" x14ac:dyDescent="0.25">
      <c r="V1010"/>
    </row>
    <row r="1011" spans="22:22" x14ac:dyDescent="0.25">
      <c r="V1011"/>
    </row>
    <row r="1012" spans="22:22" x14ac:dyDescent="0.25">
      <c r="V1012"/>
    </row>
    <row r="1013" spans="22:22" x14ac:dyDescent="0.25">
      <c r="V1013"/>
    </row>
    <row r="1014" spans="22:22" x14ac:dyDescent="0.25">
      <c r="V1014"/>
    </row>
    <row r="1015" spans="22:22" x14ac:dyDescent="0.25">
      <c r="V1015"/>
    </row>
    <row r="1016" spans="22:22" x14ac:dyDescent="0.25">
      <c r="V1016"/>
    </row>
    <row r="1017" spans="22:22" x14ac:dyDescent="0.25">
      <c r="V1017"/>
    </row>
    <row r="1018" spans="22:22" x14ac:dyDescent="0.25">
      <c r="V1018"/>
    </row>
    <row r="1019" spans="22:22" x14ac:dyDescent="0.25">
      <c r="V1019"/>
    </row>
    <row r="1020" spans="22:22" x14ac:dyDescent="0.25">
      <c r="V1020"/>
    </row>
    <row r="1021" spans="22:22" x14ac:dyDescent="0.25">
      <c r="V1021"/>
    </row>
    <row r="1022" spans="22:22" x14ac:dyDescent="0.25">
      <c r="V1022"/>
    </row>
    <row r="1023" spans="22:22" x14ac:dyDescent="0.25">
      <c r="V1023"/>
    </row>
    <row r="1024" spans="22:22" x14ac:dyDescent="0.25">
      <c r="V1024"/>
    </row>
    <row r="1025" spans="22:22" x14ac:dyDescent="0.25">
      <c r="V1025"/>
    </row>
    <row r="1026" spans="22:22" x14ac:dyDescent="0.25">
      <c r="V1026"/>
    </row>
    <row r="1027" spans="22:22" x14ac:dyDescent="0.25">
      <c r="V1027"/>
    </row>
    <row r="1028" spans="22:22" x14ac:dyDescent="0.25">
      <c r="V1028"/>
    </row>
    <row r="1029" spans="22:22" x14ac:dyDescent="0.25">
      <c r="V1029"/>
    </row>
    <row r="1030" spans="22:22" x14ac:dyDescent="0.25">
      <c r="V1030"/>
    </row>
    <row r="1031" spans="22:22" x14ac:dyDescent="0.25">
      <c r="V1031"/>
    </row>
    <row r="1032" spans="22:22" x14ac:dyDescent="0.25">
      <c r="V1032"/>
    </row>
    <row r="1033" spans="22:22" x14ac:dyDescent="0.25">
      <c r="V1033"/>
    </row>
    <row r="1034" spans="22:22" x14ac:dyDescent="0.25">
      <c r="V1034"/>
    </row>
    <row r="1035" spans="22:22" x14ac:dyDescent="0.25">
      <c r="V1035"/>
    </row>
    <row r="1036" spans="22:22" x14ac:dyDescent="0.25">
      <c r="V1036"/>
    </row>
    <row r="1037" spans="22:22" x14ac:dyDescent="0.25">
      <c r="V1037"/>
    </row>
    <row r="1038" spans="22:22" x14ac:dyDescent="0.25">
      <c r="V1038"/>
    </row>
    <row r="1039" spans="22:22" x14ac:dyDescent="0.25">
      <c r="V1039"/>
    </row>
    <row r="1040" spans="22:22" x14ac:dyDescent="0.25">
      <c r="V1040"/>
    </row>
    <row r="1041" spans="22:22" x14ac:dyDescent="0.25">
      <c r="V1041"/>
    </row>
    <row r="1042" spans="22:22" x14ac:dyDescent="0.25">
      <c r="V1042"/>
    </row>
    <row r="1043" spans="22:22" x14ac:dyDescent="0.25">
      <c r="V1043"/>
    </row>
    <row r="1044" spans="22:22" x14ac:dyDescent="0.25">
      <c r="V1044"/>
    </row>
    <row r="1045" spans="22:22" x14ac:dyDescent="0.25">
      <c r="V1045"/>
    </row>
    <row r="1046" spans="22:22" x14ac:dyDescent="0.25">
      <c r="V1046"/>
    </row>
    <row r="1047" spans="22:22" x14ac:dyDescent="0.25">
      <c r="V1047"/>
    </row>
    <row r="1048" spans="22:22" x14ac:dyDescent="0.25">
      <c r="V1048"/>
    </row>
    <row r="1049" spans="22:22" x14ac:dyDescent="0.25">
      <c r="V1049"/>
    </row>
    <row r="1050" spans="22:22" x14ac:dyDescent="0.25">
      <c r="V1050"/>
    </row>
    <row r="1051" spans="22:22" x14ac:dyDescent="0.25">
      <c r="V1051"/>
    </row>
    <row r="1052" spans="22:22" x14ac:dyDescent="0.25">
      <c r="V1052"/>
    </row>
    <row r="1053" spans="22:22" x14ac:dyDescent="0.25">
      <c r="V1053"/>
    </row>
    <row r="1054" spans="22:22" x14ac:dyDescent="0.25">
      <c r="V1054"/>
    </row>
    <row r="1055" spans="22:22" x14ac:dyDescent="0.25">
      <c r="V1055"/>
    </row>
    <row r="1056" spans="22:22" x14ac:dyDescent="0.25">
      <c r="V1056"/>
    </row>
    <row r="1057" spans="22:22" x14ac:dyDescent="0.25">
      <c r="V1057"/>
    </row>
    <row r="1058" spans="22:22" x14ac:dyDescent="0.25">
      <c r="V1058"/>
    </row>
    <row r="1059" spans="22:22" x14ac:dyDescent="0.25">
      <c r="V1059"/>
    </row>
    <row r="1060" spans="22:22" x14ac:dyDescent="0.25">
      <c r="V1060"/>
    </row>
    <row r="1061" spans="22:22" x14ac:dyDescent="0.25">
      <c r="V1061"/>
    </row>
    <row r="1062" spans="22:22" x14ac:dyDescent="0.25">
      <c r="V1062"/>
    </row>
    <row r="1063" spans="22:22" x14ac:dyDescent="0.25">
      <c r="V1063"/>
    </row>
    <row r="1064" spans="22:22" x14ac:dyDescent="0.25">
      <c r="V1064"/>
    </row>
    <row r="1065" spans="22:22" x14ac:dyDescent="0.25">
      <c r="V1065"/>
    </row>
    <row r="1066" spans="22:22" x14ac:dyDescent="0.25">
      <c r="V1066"/>
    </row>
    <row r="1067" spans="22:22" x14ac:dyDescent="0.25">
      <c r="V1067"/>
    </row>
    <row r="1068" spans="22:22" x14ac:dyDescent="0.25">
      <c r="V1068"/>
    </row>
    <row r="1069" spans="22:22" x14ac:dyDescent="0.25">
      <c r="V1069"/>
    </row>
    <row r="1070" spans="22:22" x14ac:dyDescent="0.25">
      <c r="V1070"/>
    </row>
    <row r="1071" spans="22:22" x14ac:dyDescent="0.25">
      <c r="V1071"/>
    </row>
    <row r="1072" spans="22:22" x14ac:dyDescent="0.25">
      <c r="V1072"/>
    </row>
    <row r="1073" spans="22:22" x14ac:dyDescent="0.25">
      <c r="V1073"/>
    </row>
    <row r="1074" spans="22:22" x14ac:dyDescent="0.25">
      <c r="V1074"/>
    </row>
    <row r="1075" spans="22:22" x14ac:dyDescent="0.25">
      <c r="V1075"/>
    </row>
    <row r="1076" spans="22:22" x14ac:dyDescent="0.25">
      <c r="V1076"/>
    </row>
    <row r="1077" spans="22:22" x14ac:dyDescent="0.25">
      <c r="V1077"/>
    </row>
    <row r="1078" spans="22:22" x14ac:dyDescent="0.25">
      <c r="V1078"/>
    </row>
    <row r="1079" spans="22:22" x14ac:dyDescent="0.25">
      <c r="V1079"/>
    </row>
    <row r="1080" spans="22:22" x14ac:dyDescent="0.25">
      <c r="V1080"/>
    </row>
    <row r="1081" spans="22:22" x14ac:dyDescent="0.25">
      <c r="V1081"/>
    </row>
    <row r="1082" spans="22:22" x14ac:dyDescent="0.25">
      <c r="V1082"/>
    </row>
    <row r="1083" spans="22:22" x14ac:dyDescent="0.25">
      <c r="V1083"/>
    </row>
    <row r="1084" spans="22:22" x14ac:dyDescent="0.25">
      <c r="V1084"/>
    </row>
    <row r="1085" spans="22:22" x14ac:dyDescent="0.25">
      <c r="V1085"/>
    </row>
    <row r="1086" spans="22:22" x14ac:dyDescent="0.25">
      <c r="V1086"/>
    </row>
    <row r="1087" spans="22:22" x14ac:dyDescent="0.25">
      <c r="V1087"/>
    </row>
    <row r="1088" spans="22:22" x14ac:dyDescent="0.25">
      <c r="V1088"/>
    </row>
    <row r="1089" spans="22:22" x14ac:dyDescent="0.25">
      <c r="V1089"/>
    </row>
    <row r="1090" spans="22:22" x14ac:dyDescent="0.25">
      <c r="V1090"/>
    </row>
    <row r="1091" spans="22:22" x14ac:dyDescent="0.25">
      <c r="V1091"/>
    </row>
    <row r="1092" spans="22:22" x14ac:dyDescent="0.25">
      <c r="V1092"/>
    </row>
    <row r="1093" spans="22:22" x14ac:dyDescent="0.25">
      <c r="V1093"/>
    </row>
    <row r="1094" spans="22:22" x14ac:dyDescent="0.25">
      <c r="V1094"/>
    </row>
    <row r="1095" spans="22:22" x14ac:dyDescent="0.25">
      <c r="V1095"/>
    </row>
    <row r="1096" spans="22:22" x14ac:dyDescent="0.25">
      <c r="V1096"/>
    </row>
    <row r="1097" spans="22:22" x14ac:dyDescent="0.25">
      <c r="V1097"/>
    </row>
    <row r="1098" spans="22:22" x14ac:dyDescent="0.25">
      <c r="V1098"/>
    </row>
    <row r="1099" spans="22:22" x14ac:dyDescent="0.25">
      <c r="V1099"/>
    </row>
    <row r="1100" spans="22:22" x14ac:dyDescent="0.25">
      <c r="V1100"/>
    </row>
    <row r="1101" spans="22:22" x14ac:dyDescent="0.25">
      <c r="V1101"/>
    </row>
    <row r="1102" spans="22:22" x14ac:dyDescent="0.25">
      <c r="V1102"/>
    </row>
    <row r="1103" spans="22:22" x14ac:dyDescent="0.25">
      <c r="V1103"/>
    </row>
    <row r="1104" spans="22:22" x14ac:dyDescent="0.25">
      <c r="V1104"/>
    </row>
    <row r="1105" spans="22:22" x14ac:dyDescent="0.25">
      <c r="V1105"/>
    </row>
    <row r="1106" spans="22:22" x14ac:dyDescent="0.25">
      <c r="V1106"/>
    </row>
    <row r="1107" spans="22:22" x14ac:dyDescent="0.25">
      <c r="V1107"/>
    </row>
    <row r="1108" spans="22:22" x14ac:dyDescent="0.25">
      <c r="V1108"/>
    </row>
    <row r="1109" spans="22:22" x14ac:dyDescent="0.25">
      <c r="V1109"/>
    </row>
    <row r="1110" spans="22:22" x14ac:dyDescent="0.25">
      <c r="V1110"/>
    </row>
    <row r="1111" spans="22:22" x14ac:dyDescent="0.25">
      <c r="V1111"/>
    </row>
    <row r="1112" spans="22:22" x14ac:dyDescent="0.25">
      <c r="V1112"/>
    </row>
    <row r="1113" spans="22:22" x14ac:dyDescent="0.25">
      <c r="V1113"/>
    </row>
    <row r="1114" spans="22:22" x14ac:dyDescent="0.25">
      <c r="V1114"/>
    </row>
    <row r="1115" spans="22:22" x14ac:dyDescent="0.25">
      <c r="V1115"/>
    </row>
    <row r="1116" spans="22:22" x14ac:dyDescent="0.25">
      <c r="V1116"/>
    </row>
    <row r="1117" spans="22:22" x14ac:dyDescent="0.25">
      <c r="V1117"/>
    </row>
    <row r="1118" spans="22:22" x14ac:dyDescent="0.25">
      <c r="V1118"/>
    </row>
    <row r="1119" spans="22:22" x14ac:dyDescent="0.25">
      <c r="V1119"/>
    </row>
    <row r="1120" spans="22:22" x14ac:dyDescent="0.25">
      <c r="V1120"/>
    </row>
    <row r="1121" spans="22:22" x14ac:dyDescent="0.25">
      <c r="V1121"/>
    </row>
    <row r="1122" spans="22:22" x14ac:dyDescent="0.25">
      <c r="V1122"/>
    </row>
    <row r="1123" spans="22:22" x14ac:dyDescent="0.25">
      <c r="V1123"/>
    </row>
    <row r="1124" spans="22:22" x14ac:dyDescent="0.25">
      <c r="V1124"/>
    </row>
    <row r="1125" spans="22:22" x14ac:dyDescent="0.25">
      <c r="V1125"/>
    </row>
    <row r="1126" spans="22:22" x14ac:dyDescent="0.25">
      <c r="V1126"/>
    </row>
    <row r="1127" spans="22:22" x14ac:dyDescent="0.25">
      <c r="V1127"/>
    </row>
    <row r="1128" spans="22:22" x14ac:dyDescent="0.25">
      <c r="V1128"/>
    </row>
    <row r="1129" spans="22:22" x14ac:dyDescent="0.25">
      <c r="V1129"/>
    </row>
    <row r="1130" spans="22:22" x14ac:dyDescent="0.25">
      <c r="V1130"/>
    </row>
    <row r="1131" spans="22:22" x14ac:dyDescent="0.25">
      <c r="V1131"/>
    </row>
    <row r="1132" spans="22:22" x14ac:dyDescent="0.25">
      <c r="V1132"/>
    </row>
    <row r="1133" spans="22:22" x14ac:dyDescent="0.25">
      <c r="V1133"/>
    </row>
    <row r="1134" spans="22:22" x14ac:dyDescent="0.25">
      <c r="V1134"/>
    </row>
    <row r="1135" spans="22:22" x14ac:dyDescent="0.25">
      <c r="V1135"/>
    </row>
    <row r="1136" spans="22:22" x14ac:dyDescent="0.25">
      <c r="V1136"/>
    </row>
    <row r="1137" spans="22:22" x14ac:dyDescent="0.25">
      <c r="V1137"/>
    </row>
    <row r="1138" spans="22:22" x14ac:dyDescent="0.25">
      <c r="V1138"/>
    </row>
    <row r="1139" spans="22:22" x14ac:dyDescent="0.25">
      <c r="V1139"/>
    </row>
    <row r="1140" spans="22:22" x14ac:dyDescent="0.25">
      <c r="V1140"/>
    </row>
    <row r="1141" spans="22:22" x14ac:dyDescent="0.25">
      <c r="V1141"/>
    </row>
    <row r="1142" spans="22:22" x14ac:dyDescent="0.25">
      <c r="V1142"/>
    </row>
    <row r="1143" spans="22:22" x14ac:dyDescent="0.25">
      <c r="V1143"/>
    </row>
    <row r="1144" spans="22:22" x14ac:dyDescent="0.25">
      <c r="V1144"/>
    </row>
    <row r="1145" spans="22:22" x14ac:dyDescent="0.25">
      <c r="V1145"/>
    </row>
    <row r="1146" spans="22:22" x14ac:dyDescent="0.25">
      <c r="V1146"/>
    </row>
    <row r="1147" spans="22:22" x14ac:dyDescent="0.25">
      <c r="V1147"/>
    </row>
    <row r="1148" spans="22:22" x14ac:dyDescent="0.25">
      <c r="V1148"/>
    </row>
    <row r="1149" spans="22:22" x14ac:dyDescent="0.25">
      <c r="V1149"/>
    </row>
    <row r="1150" spans="22:22" x14ac:dyDescent="0.25">
      <c r="V1150"/>
    </row>
    <row r="1151" spans="22:22" x14ac:dyDescent="0.25">
      <c r="V1151"/>
    </row>
    <row r="1152" spans="22:22" x14ac:dyDescent="0.25">
      <c r="V1152"/>
    </row>
    <row r="1153" spans="22:22" x14ac:dyDescent="0.25">
      <c r="V1153"/>
    </row>
    <row r="1154" spans="22:22" x14ac:dyDescent="0.25">
      <c r="V1154"/>
    </row>
    <row r="1155" spans="22:22" x14ac:dyDescent="0.25">
      <c r="V1155"/>
    </row>
    <row r="1156" spans="22:22" x14ac:dyDescent="0.25">
      <c r="V1156"/>
    </row>
    <row r="1157" spans="22:22" x14ac:dyDescent="0.25">
      <c r="V1157"/>
    </row>
    <row r="1158" spans="22:22" x14ac:dyDescent="0.25">
      <c r="V1158"/>
    </row>
    <row r="1159" spans="22:22" x14ac:dyDescent="0.25">
      <c r="V1159"/>
    </row>
    <row r="1160" spans="22:22" x14ac:dyDescent="0.25">
      <c r="V1160"/>
    </row>
    <row r="1161" spans="22:22" x14ac:dyDescent="0.25">
      <c r="V1161"/>
    </row>
    <row r="1162" spans="22:22" x14ac:dyDescent="0.25">
      <c r="V1162"/>
    </row>
    <row r="1163" spans="22:22" x14ac:dyDescent="0.25">
      <c r="V1163"/>
    </row>
    <row r="1164" spans="22:22" x14ac:dyDescent="0.25">
      <c r="V1164"/>
    </row>
    <row r="1165" spans="22:22" x14ac:dyDescent="0.25">
      <c r="V1165"/>
    </row>
    <row r="1166" spans="22:22" x14ac:dyDescent="0.25">
      <c r="V1166"/>
    </row>
    <row r="1167" spans="22:22" x14ac:dyDescent="0.25">
      <c r="V1167"/>
    </row>
    <row r="1168" spans="22:22" x14ac:dyDescent="0.25">
      <c r="V1168"/>
    </row>
    <row r="1169" spans="22:22" x14ac:dyDescent="0.25">
      <c r="V1169"/>
    </row>
    <row r="1170" spans="22:22" x14ac:dyDescent="0.25">
      <c r="V1170"/>
    </row>
    <row r="1171" spans="22:22" x14ac:dyDescent="0.25">
      <c r="V1171"/>
    </row>
    <row r="1172" spans="22:22" x14ac:dyDescent="0.25">
      <c r="V1172"/>
    </row>
    <row r="1173" spans="22:22" x14ac:dyDescent="0.25">
      <c r="V1173"/>
    </row>
    <row r="1174" spans="22:22" x14ac:dyDescent="0.25">
      <c r="V1174"/>
    </row>
    <row r="1175" spans="22:22" x14ac:dyDescent="0.25">
      <c r="V1175"/>
    </row>
    <row r="1176" spans="22:22" x14ac:dyDescent="0.25">
      <c r="V1176"/>
    </row>
    <row r="1177" spans="22:22" x14ac:dyDescent="0.25">
      <c r="V1177"/>
    </row>
    <row r="1178" spans="22:22" x14ac:dyDescent="0.25">
      <c r="V1178"/>
    </row>
    <row r="1179" spans="22:22" x14ac:dyDescent="0.25">
      <c r="V1179"/>
    </row>
    <row r="1180" spans="22:22" x14ac:dyDescent="0.25">
      <c r="V1180"/>
    </row>
    <row r="1181" spans="22:22" x14ac:dyDescent="0.25">
      <c r="V1181"/>
    </row>
    <row r="1182" spans="22:22" x14ac:dyDescent="0.25">
      <c r="V1182"/>
    </row>
    <row r="1183" spans="22:22" x14ac:dyDescent="0.25">
      <c r="V1183"/>
    </row>
    <row r="1184" spans="22:22" x14ac:dyDescent="0.25">
      <c r="V1184"/>
    </row>
    <row r="1185" spans="22:22" x14ac:dyDescent="0.25">
      <c r="V1185"/>
    </row>
    <row r="1186" spans="22:22" x14ac:dyDescent="0.25">
      <c r="V1186"/>
    </row>
    <row r="1187" spans="22:22" x14ac:dyDescent="0.25">
      <c r="V1187"/>
    </row>
    <row r="1188" spans="22:22" x14ac:dyDescent="0.25">
      <c r="V1188"/>
    </row>
    <row r="1189" spans="22:22" x14ac:dyDescent="0.25">
      <c r="V1189"/>
    </row>
    <row r="1190" spans="22:22" x14ac:dyDescent="0.25">
      <c r="V1190"/>
    </row>
    <row r="1191" spans="22:22" x14ac:dyDescent="0.25">
      <c r="V1191"/>
    </row>
    <row r="1192" spans="22:22" x14ac:dyDescent="0.25">
      <c r="V1192"/>
    </row>
    <row r="1193" spans="22:22" x14ac:dyDescent="0.25">
      <c r="V1193"/>
    </row>
    <row r="1194" spans="22:22" x14ac:dyDescent="0.25">
      <c r="V1194"/>
    </row>
    <row r="1195" spans="22:22" x14ac:dyDescent="0.25">
      <c r="V1195"/>
    </row>
    <row r="1196" spans="22:22" x14ac:dyDescent="0.25">
      <c r="V1196"/>
    </row>
    <row r="1197" spans="22:22" x14ac:dyDescent="0.25">
      <c r="V1197"/>
    </row>
    <row r="1198" spans="22:22" x14ac:dyDescent="0.25">
      <c r="V1198"/>
    </row>
    <row r="1199" spans="22:22" x14ac:dyDescent="0.25">
      <c r="V1199"/>
    </row>
    <row r="1200" spans="22:22" x14ac:dyDescent="0.25">
      <c r="V1200"/>
    </row>
    <row r="1201" spans="22:22" x14ac:dyDescent="0.25">
      <c r="V1201"/>
    </row>
    <row r="1202" spans="22:22" x14ac:dyDescent="0.25">
      <c r="V1202"/>
    </row>
    <row r="1203" spans="22:22" x14ac:dyDescent="0.25">
      <c r="V1203"/>
    </row>
    <row r="1204" spans="22:22" x14ac:dyDescent="0.25">
      <c r="V1204"/>
    </row>
    <row r="1205" spans="22:22" x14ac:dyDescent="0.25">
      <c r="V1205"/>
    </row>
    <row r="1206" spans="22:22" x14ac:dyDescent="0.25">
      <c r="V1206"/>
    </row>
    <row r="1207" spans="22:22" x14ac:dyDescent="0.25">
      <c r="V1207"/>
    </row>
    <row r="1208" spans="22:22" x14ac:dyDescent="0.25">
      <c r="V1208"/>
    </row>
    <row r="1209" spans="22:22" x14ac:dyDescent="0.25">
      <c r="V1209"/>
    </row>
    <row r="1210" spans="22:22" x14ac:dyDescent="0.25">
      <c r="V1210"/>
    </row>
    <row r="1211" spans="22:22" x14ac:dyDescent="0.25">
      <c r="V1211"/>
    </row>
    <row r="1212" spans="22:22" x14ac:dyDescent="0.25">
      <c r="V1212"/>
    </row>
    <row r="1213" spans="22:22" x14ac:dyDescent="0.25">
      <c r="V1213"/>
    </row>
    <row r="1214" spans="22:22" x14ac:dyDescent="0.25">
      <c r="V1214"/>
    </row>
    <row r="1215" spans="22:22" x14ac:dyDescent="0.25">
      <c r="V1215"/>
    </row>
    <row r="1216" spans="22:22" x14ac:dyDescent="0.25">
      <c r="V1216"/>
    </row>
    <row r="1217" spans="22:22" x14ac:dyDescent="0.25">
      <c r="V1217"/>
    </row>
    <row r="1218" spans="22:22" x14ac:dyDescent="0.25">
      <c r="V1218"/>
    </row>
    <row r="1219" spans="22:22" x14ac:dyDescent="0.25">
      <c r="V1219"/>
    </row>
    <row r="1220" spans="22:22" x14ac:dyDescent="0.25">
      <c r="V1220"/>
    </row>
    <row r="1221" spans="22:22" x14ac:dyDescent="0.25">
      <c r="V1221"/>
    </row>
    <row r="1222" spans="22:22" x14ac:dyDescent="0.25">
      <c r="V1222"/>
    </row>
    <row r="1223" spans="22:22" x14ac:dyDescent="0.25">
      <c r="V1223"/>
    </row>
    <row r="1224" spans="22:22" x14ac:dyDescent="0.25">
      <c r="V1224"/>
    </row>
    <row r="1225" spans="22:22" x14ac:dyDescent="0.25">
      <c r="V1225"/>
    </row>
    <row r="1226" spans="22:22" x14ac:dyDescent="0.25">
      <c r="V1226"/>
    </row>
    <row r="1227" spans="22:22" x14ac:dyDescent="0.25">
      <c r="V1227"/>
    </row>
    <row r="1228" spans="22:22" x14ac:dyDescent="0.25">
      <c r="V1228"/>
    </row>
    <row r="1229" spans="22:22" x14ac:dyDescent="0.25">
      <c r="V1229"/>
    </row>
    <row r="1230" spans="22:22" x14ac:dyDescent="0.25">
      <c r="V1230"/>
    </row>
    <row r="1231" spans="22:22" x14ac:dyDescent="0.25">
      <c r="V1231"/>
    </row>
    <row r="1232" spans="22:22" x14ac:dyDescent="0.25">
      <c r="V1232"/>
    </row>
    <row r="1233" spans="22:22" x14ac:dyDescent="0.25">
      <c r="V1233"/>
    </row>
    <row r="1234" spans="22:22" x14ac:dyDescent="0.25">
      <c r="V1234"/>
    </row>
    <row r="1235" spans="22:22" x14ac:dyDescent="0.25">
      <c r="V1235"/>
    </row>
    <row r="1236" spans="22:22" x14ac:dyDescent="0.25">
      <c r="V1236"/>
    </row>
    <row r="1237" spans="22:22" x14ac:dyDescent="0.25">
      <c r="V1237"/>
    </row>
    <row r="1238" spans="22:22" x14ac:dyDescent="0.25">
      <c r="V1238"/>
    </row>
    <row r="1239" spans="22:22" x14ac:dyDescent="0.25">
      <c r="V1239"/>
    </row>
    <row r="1240" spans="22:22" x14ac:dyDescent="0.25">
      <c r="V1240"/>
    </row>
    <row r="1241" spans="22:22" x14ac:dyDescent="0.25">
      <c r="V1241"/>
    </row>
    <row r="1242" spans="22:22" x14ac:dyDescent="0.25">
      <c r="V1242"/>
    </row>
    <row r="1243" spans="22:22" x14ac:dyDescent="0.25">
      <c r="V1243"/>
    </row>
    <row r="1244" spans="22:22" x14ac:dyDescent="0.25">
      <c r="V1244"/>
    </row>
    <row r="1245" spans="22:22" x14ac:dyDescent="0.25">
      <c r="V1245"/>
    </row>
    <row r="1246" spans="22:22" x14ac:dyDescent="0.25">
      <c r="V1246"/>
    </row>
    <row r="1247" spans="22:22" x14ac:dyDescent="0.25">
      <c r="V1247"/>
    </row>
    <row r="1248" spans="22:22" x14ac:dyDescent="0.25">
      <c r="V1248"/>
    </row>
    <row r="1249" spans="22:22" x14ac:dyDescent="0.25">
      <c r="V1249"/>
    </row>
    <row r="1250" spans="22:22" x14ac:dyDescent="0.25">
      <c r="V1250"/>
    </row>
    <row r="1251" spans="22:22" x14ac:dyDescent="0.25">
      <c r="V1251"/>
    </row>
    <row r="1252" spans="22:22" x14ac:dyDescent="0.25">
      <c r="V1252"/>
    </row>
    <row r="1253" spans="22:22" x14ac:dyDescent="0.25">
      <c r="V1253"/>
    </row>
    <row r="1254" spans="22:22" x14ac:dyDescent="0.25">
      <c r="V1254"/>
    </row>
    <row r="1255" spans="22:22" x14ac:dyDescent="0.25">
      <c r="V1255"/>
    </row>
    <row r="1256" spans="22:22" x14ac:dyDescent="0.25">
      <c r="V1256"/>
    </row>
    <row r="1257" spans="22:22" x14ac:dyDescent="0.25">
      <c r="V1257"/>
    </row>
    <row r="1258" spans="22:22" x14ac:dyDescent="0.25">
      <c r="V1258"/>
    </row>
    <row r="1259" spans="22:22" x14ac:dyDescent="0.25">
      <c r="V1259"/>
    </row>
    <row r="1260" spans="22:22" x14ac:dyDescent="0.25">
      <c r="V1260"/>
    </row>
    <row r="1261" spans="22:22" x14ac:dyDescent="0.25">
      <c r="V1261"/>
    </row>
    <row r="1262" spans="22:22" x14ac:dyDescent="0.25">
      <c r="V1262"/>
    </row>
    <row r="1263" spans="22:22" x14ac:dyDescent="0.25">
      <c r="V1263"/>
    </row>
    <row r="1264" spans="22:22" x14ac:dyDescent="0.25">
      <c r="V1264"/>
    </row>
    <row r="1265" spans="22:22" x14ac:dyDescent="0.25">
      <c r="V1265"/>
    </row>
    <row r="1266" spans="22:22" x14ac:dyDescent="0.25">
      <c r="V1266"/>
    </row>
    <row r="1267" spans="22:22" x14ac:dyDescent="0.25">
      <c r="V1267"/>
    </row>
    <row r="1268" spans="22:22" x14ac:dyDescent="0.25">
      <c r="V1268"/>
    </row>
    <row r="1269" spans="22:22" x14ac:dyDescent="0.25">
      <c r="V1269"/>
    </row>
    <row r="1270" spans="22:22" x14ac:dyDescent="0.25">
      <c r="V1270"/>
    </row>
    <row r="1271" spans="22:22" x14ac:dyDescent="0.25">
      <c r="V1271"/>
    </row>
    <row r="1272" spans="22:22" x14ac:dyDescent="0.25">
      <c r="V1272"/>
    </row>
    <row r="1273" spans="22:22" x14ac:dyDescent="0.25">
      <c r="V1273"/>
    </row>
    <row r="1274" spans="22:22" x14ac:dyDescent="0.25">
      <c r="V1274"/>
    </row>
    <row r="1275" spans="22:22" x14ac:dyDescent="0.25">
      <c r="V1275"/>
    </row>
    <row r="1276" spans="22:22" x14ac:dyDescent="0.25">
      <c r="V1276"/>
    </row>
    <row r="1277" spans="22:22" x14ac:dyDescent="0.25">
      <c r="V1277"/>
    </row>
    <row r="1278" spans="22:22" x14ac:dyDescent="0.25">
      <c r="V1278"/>
    </row>
    <row r="1279" spans="22:22" x14ac:dyDescent="0.25">
      <c r="V1279"/>
    </row>
    <row r="1280" spans="22:22" x14ac:dyDescent="0.25">
      <c r="V1280"/>
    </row>
    <row r="1281" spans="22:22" x14ac:dyDescent="0.25">
      <c r="V1281"/>
    </row>
    <row r="1282" spans="22:22" x14ac:dyDescent="0.25">
      <c r="V1282"/>
    </row>
    <row r="1283" spans="22:22" x14ac:dyDescent="0.25">
      <c r="V1283"/>
    </row>
    <row r="1284" spans="22:22" x14ac:dyDescent="0.25">
      <c r="V1284"/>
    </row>
    <row r="1285" spans="22:22" x14ac:dyDescent="0.25">
      <c r="V1285"/>
    </row>
    <row r="1286" spans="22:22" x14ac:dyDescent="0.25">
      <c r="V1286"/>
    </row>
    <row r="1287" spans="22:22" x14ac:dyDescent="0.25">
      <c r="V1287"/>
    </row>
    <row r="1288" spans="22:22" x14ac:dyDescent="0.25">
      <c r="V1288"/>
    </row>
    <row r="1289" spans="22:22" x14ac:dyDescent="0.25">
      <c r="V1289"/>
    </row>
    <row r="1290" spans="22:22" x14ac:dyDescent="0.25">
      <c r="V1290"/>
    </row>
    <row r="1291" spans="22:22" x14ac:dyDescent="0.25">
      <c r="V1291"/>
    </row>
    <row r="1292" spans="22:22" x14ac:dyDescent="0.25">
      <c r="V1292"/>
    </row>
    <row r="1293" spans="22:22" x14ac:dyDescent="0.25">
      <c r="V1293"/>
    </row>
    <row r="1294" spans="22:22" x14ac:dyDescent="0.25">
      <c r="V1294"/>
    </row>
    <row r="1295" spans="22:22" x14ac:dyDescent="0.25">
      <c r="V1295"/>
    </row>
    <row r="1296" spans="22:22" x14ac:dyDescent="0.25">
      <c r="V1296"/>
    </row>
    <row r="1297" spans="22:22" x14ac:dyDescent="0.25">
      <c r="V1297"/>
    </row>
    <row r="1298" spans="22:22" x14ac:dyDescent="0.25">
      <c r="V1298"/>
    </row>
    <row r="1299" spans="22:22" x14ac:dyDescent="0.25">
      <c r="V1299"/>
    </row>
    <row r="1300" spans="22:22" x14ac:dyDescent="0.25">
      <c r="V1300"/>
    </row>
    <row r="1301" spans="22:22" x14ac:dyDescent="0.25">
      <c r="V1301"/>
    </row>
    <row r="1302" spans="22:22" x14ac:dyDescent="0.25">
      <c r="V1302"/>
    </row>
    <row r="1303" spans="22:22" x14ac:dyDescent="0.25">
      <c r="V1303"/>
    </row>
    <row r="1304" spans="22:22" x14ac:dyDescent="0.25">
      <c r="V1304"/>
    </row>
    <row r="1305" spans="22:22" x14ac:dyDescent="0.25">
      <c r="V1305"/>
    </row>
    <row r="1306" spans="22:22" x14ac:dyDescent="0.25">
      <c r="V1306"/>
    </row>
    <row r="1307" spans="22:22" x14ac:dyDescent="0.25">
      <c r="V1307"/>
    </row>
    <row r="1308" spans="22:22" x14ac:dyDescent="0.25">
      <c r="V1308"/>
    </row>
    <row r="1309" spans="22:22" x14ac:dyDescent="0.25">
      <c r="V1309"/>
    </row>
    <row r="1310" spans="22:22" x14ac:dyDescent="0.25">
      <c r="V1310"/>
    </row>
    <row r="1311" spans="22:22" x14ac:dyDescent="0.25">
      <c r="V1311"/>
    </row>
    <row r="1312" spans="22:22" x14ac:dyDescent="0.25">
      <c r="V1312"/>
    </row>
    <row r="1313" spans="22:22" x14ac:dyDescent="0.25">
      <c r="V1313"/>
    </row>
    <row r="1314" spans="22:22" x14ac:dyDescent="0.25">
      <c r="V1314"/>
    </row>
    <row r="1315" spans="22:22" x14ac:dyDescent="0.25">
      <c r="V1315"/>
    </row>
    <row r="1316" spans="22:22" x14ac:dyDescent="0.25">
      <c r="V1316"/>
    </row>
    <row r="1317" spans="22:22" x14ac:dyDescent="0.25">
      <c r="V1317"/>
    </row>
    <row r="1318" spans="22:22" x14ac:dyDescent="0.25">
      <c r="V1318"/>
    </row>
    <row r="1319" spans="22:22" x14ac:dyDescent="0.25">
      <c r="V1319"/>
    </row>
    <row r="1320" spans="22:22" x14ac:dyDescent="0.25">
      <c r="V1320"/>
    </row>
    <row r="1321" spans="22:22" x14ac:dyDescent="0.25">
      <c r="V1321"/>
    </row>
    <row r="1322" spans="22:22" x14ac:dyDescent="0.25">
      <c r="V1322"/>
    </row>
    <row r="1323" spans="22:22" x14ac:dyDescent="0.25">
      <c r="V1323"/>
    </row>
    <row r="1324" spans="22:22" x14ac:dyDescent="0.25">
      <c r="V1324"/>
    </row>
    <row r="1325" spans="22:22" x14ac:dyDescent="0.25">
      <c r="V1325"/>
    </row>
    <row r="1326" spans="22:22" x14ac:dyDescent="0.25">
      <c r="V1326"/>
    </row>
    <row r="1327" spans="22:22" x14ac:dyDescent="0.25">
      <c r="V1327"/>
    </row>
    <row r="1328" spans="22:22" x14ac:dyDescent="0.25">
      <c r="V1328"/>
    </row>
    <row r="1329" spans="22:22" x14ac:dyDescent="0.25">
      <c r="V1329"/>
    </row>
    <row r="1330" spans="22:22" x14ac:dyDescent="0.25">
      <c r="V1330"/>
    </row>
    <row r="1331" spans="22:22" x14ac:dyDescent="0.25">
      <c r="V1331"/>
    </row>
    <row r="1332" spans="22:22" x14ac:dyDescent="0.25">
      <c r="V1332"/>
    </row>
    <row r="1333" spans="22:22" x14ac:dyDescent="0.25">
      <c r="V1333"/>
    </row>
    <row r="1334" spans="22:22" x14ac:dyDescent="0.25">
      <c r="V1334"/>
    </row>
    <row r="1335" spans="22:22" x14ac:dyDescent="0.25">
      <c r="V1335"/>
    </row>
    <row r="1336" spans="22:22" x14ac:dyDescent="0.25">
      <c r="V1336"/>
    </row>
    <row r="1337" spans="22:22" x14ac:dyDescent="0.25">
      <c r="V1337"/>
    </row>
    <row r="1338" spans="22:22" x14ac:dyDescent="0.25">
      <c r="V1338"/>
    </row>
    <row r="1339" spans="22:22" x14ac:dyDescent="0.25">
      <c r="V1339"/>
    </row>
    <row r="1340" spans="22:22" x14ac:dyDescent="0.25">
      <c r="V1340"/>
    </row>
    <row r="1341" spans="22:22" x14ac:dyDescent="0.25">
      <c r="V1341"/>
    </row>
    <row r="1342" spans="22:22" x14ac:dyDescent="0.25">
      <c r="V1342"/>
    </row>
    <row r="1343" spans="22:22" x14ac:dyDescent="0.25">
      <c r="V1343"/>
    </row>
    <row r="1344" spans="22:22" x14ac:dyDescent="0.25">
      <c r="V1344"/>
    </row>
    <row r="1345" spans="22:22" x14ac:dyDescent="0.25">
      <c r="V1345"/>
    </row>
    <row r="1346" spans="22:22" x14ac:dyDescent="0.25">
      <c r="V1346"/>
    </row>
    <row r="1347" spans="22:22" x14ac:dyDescent="0.25">
      <c r="V1347"/>
    </row>
    <row r="1348" spans="22:22" x14ac:dyDescent="0.25">
      <c r="V1348"/>
    </row>
    <row r="1349" spans="22:22" x14ac:dyDescent="0.25">
      <c r="V1349"/>
    </row>
    <row r="1350" spans="22:22" x14ac:dyDescent="0.25">
      <c r="V1350"/>
    </row>
    <row r="1351" spans="22:22" x14ac:dyDescent="0.25">
      <c r="V1351"/>
    </row>
    <row r="1352" spans="22:22" x14ac:dyDescent="0.25">
      <c r="V1352"/>
    </row>
    <row r="1353" spans="22:22" x14ac:dyDescent="0.25">
      <c r="V1353"/>
    </row>
    <row r="1354" spans="22:22" x14ac:dyDescent="0.25">
      <c r="V1354"/>
    </row>
    <row r="1355" spans="22:22" x14ac:dyDescent="0.25">
      <c r="V1355"/>
    </row>
    <row r="1356" spans="22:22" x14ac:dyDescent="0.25">
      <c r="V1356"/>
    </row>
    <row r="1357" spans="22:22" x14ac:dyDescent="0.25">
      <c r="V1357"/>
    </row>
    <row r="1358" spans="22:22" x14ac:dyDescent="0.25">
      <c r="V1358"/>
    </row>
    <row r="1359" spans="22:22" x14ac:dyDescent="0.25">
      <c r="V1359"/>
    </row>
    <row r="1360" spans="22:22" x14ac:dyDescent="0.25">
      <c r="V1360"/>
    </row>
    <row r="1361" spans="22:22" x14ac:dyDescent="0.25">
      <c r="V1361"/>
    </row>
    <row r="1362" spans="22:22" x14ac:dyDescent="0.25">
      <c r="V1362"/>
    </row>
    <row r="1363" spans="22:22" x14ac:dyDescent="0.25">
      <c r="V1363"/>
    </row>
    <row r="1364" spans="22:22" x14ac:dyDescent="0.25">
      <c r="V1364"/>
    </row>
    <row r="1365" spans="22:22" x14ac:dyDescent="0.25">
      <c r="V1365"/>
    </row>
    <row r="1366" spans="22:22" x14ac:dyDescent="0.25">
      <c r="V1366"/>
    </row>
    <row r="1367" spans="22:22" x14ac:dyDescent="0.25">
      <c r="V1367"/>
    </row>
    <row r="1368" spans="22:22" x14ac:dyDescent="0.25">
      <c r="V1368"/>
    </row>
    <row r="1369" spans="22:22" x14ac:dyDescent="0.25">
      <c r="V1369"/>
    </row>
    <row r="1370" spans="22:22" x14ac:dyDescent="0.25">
      <c r="V1370"/>
    </row>
    <row r="1371" spans="22:22" x14ac:dyDescent="0.25">
      <c r="V1371"/>
    </row>
    <row r="1372" spans="22:22" x14ac:dyDescent="0.25">
      <c r="V1372"/>
    </row>
    <row r="1373" spans="22:22" x14ac:dyDescent="0.25">
      <c r="V1373"/>
    </row>
    <row r="1374" spans="22:22" x14ac:dyDescent="0.25">
      <c r="V1374"/>
    </row>
    <row r="1375" spans="22:22" x14ac:dyDescent="0.25">
      <c r="V1375"/>
    </row>
    <row r="1376" spans="22:22" x14ac:dyDescent="0.25">
      <c r="V1376"/>
    </row>
    <row r="1377" spans="22:22" x14ac:dyDescent="0.25">
      <c r="V1377"/>
    </row>
    <row r="1378" spans="22:22" x14ac:dyDescent="0.25">
      <c r="V1378"/>
    </row>
    <row r="1379" spans="22:22" x14ac:dyDescent="0.25">
      <c r="V1379"/>
    </row>
    <row r="1380" spans="22:22" x14ac:dyDescent="0.25">
      <c r="V1380"/>
    </row>
    <row r="1381" spans="22:22" x14ac:dyDescent="0.25">
      <c r="V1381"/>
    </row>
    <row r="1382" spans="22:22" x14ac:dyDescent="0.25">
      <c r="V1382"/>
    </row>
    <row r="1383" spans="22:22" x14ac:dyDescent="0.25">
      <c r="V1383"/>
    </row>
    <row r="1384" spans="22:22" x14ac:dyDescent="0.25">
      <c r="V1384"/>
    </row>
    <row r="1385" spans="22:22" x14ac:dyDescent="0.25">
      <c r="V1385"/>
    </row>
    <row r="1386" spans="22:22" x14ac:dyDescent="0.25">
      <c r="V1386"/>
    </row>
    <row r="1387" spans="22:22" x14ac:dyDescent="0.25">
      <c r="V1387"/>
    </row>
    <row r="1388" spans="22:22" x14ac:dyDescent="0.25">
      <c r="V1388"/>
    </row>
    <row r="1389" spans="22:22" x14ac:dyDescent="0.25">
      <c r="V1389"/>
    </row>
    <row r="1390" spans="22:22" x14ac:dyDescent="0.25">
      <c r="V1390"/>
    </row>
    <row r="1391" spans="22:22" x14ac:dyDescent="0.25">
      <c r="V1391"/>
    </row>
    <row r="1392" spans="22:22" x14ac:dyDescent="0.25">
      <c r="V1392"/>
    </row>
    <row r="1393" spans="22:22" x14ac:dyDescent="0.25">
      <c r="V1393"/>
    </row>
    <row r="1394" spans="22:22" x14ac:dyDescent="0.25">
      <c r="V1394"/>
    </row>
    <row r="1395" spans="22:22" x14ac:dyDescent="0.25">
      <c r="V1395"/>
    </row>
    <row r="1396" spans="22:22" x14ac:dyDescent="0.25">
      <c r="V1396"/>
    </row>
    <row r="1397" spans="22:22" x14ac:dyDescent="0.25">
      <c r="V1397"/>
    </row>
    <row r="1398" spans="22:22" x14ac:dyDescent="0.25">
      <c r="V1398"/>
    </row>
    <row r="1399" spans="22:22" x14ac:dyDescent="0.25">
      <c r="V1399"/>
    </row>
    <row r="1400" spans="22:22" x14ac:dyDescent="0.25">
      <c r="V1400"/>
    </row>
    <row r="1401" spans="22:22" x14ac:dyDescent="0.25">
      <c r="V1401"/>
    </row>
    <row r="1402" spans="22:22" x14ac:dyDescent="0.25">
      <c r="V1402"/>
    </row>
    <row r="1403" spans="22:22" x14ac:dyDescent="0.25">
      <c r="V1403"/>
    </row>
    <row r="1404" spans="22:22" x14ac:dyDescent="0.25">
      <c r="V1404"/>
    </row>
    <row r="1405" spans="22:22" x14ac:dyDescent="0.25">
      <c r="V1405"/>
    </row>
    <row r="1406" spans="22:22" x14ac:dyDescent="0.25">
      <c r="V1406"/>
    </row>
    <row r="1407" spans="22:22" x14ac:dyDescent="0.25">
      <c r="V1407"/>
    </row>
    <row r="1408" spans="22:22" x14ac:dyDescent="0.25">
      <c r="V1408"/>
    </row>
    <row r="1409" spans="22:22" x14ac:dyDescent="0.25">
      <c r="V1409"/>
    </row>
    <row r="1410" spans="22:22" x14ac:dyDescent="0.25">
      <c r="V1410"/>
    </row>
    <row r="1411" spans="22:22" x14ac:dyDescent="0.25">
      <c r="V1411"/>
    </row>
    <row r="1412" spans="22:22" x14ac:dyDescent="0.25">
      <c r="V1412"/>
    </row>
    <row r="1413" spans="22:22" x14ac:dyDescent="0.25">
      <c r="V1413"/>
    </row>
    <row r="1414" spans="22:22" x14ac:dyDescent="0.25">
      <c r="V1414"/>
    </row>
    <row r="1415" spans="22:22" x14ac:dyDescent="0.25">
      <c r="V1415"/>
    </row>
    <row r="1416" spans="22:22" x14ac:dyDescent="0.25">
      <c r="V1416"/>
    </row>
    <row r="1417" spans="22:22" x14ac:dyDescent="0.25">
      <c r="V1417"/>
    </row>
    <row r="1418" spans="22:22" x14ac:dyDescent="0.25">
      <c r="V1418"/>
    </row>
    <row r="1419" spans="22:22" x14ac:dyDescent="0.25">
      <c r="V1419"/>
    </row>
    <row r="1420" spans="22:22" x14ac:dyDescent="0.25">
      <c r="V1420"/>
    </row>
    <row r="1421" spans="22:22" x14ac:dyDescent="0.25">
      <c r="V1421"/>
    </row>
    <row r="1422" spans="22:22" x14ac:dyDescent="0.25">
      <c r="V1422"/>
    </row>
    <row r="1423" spans="22:22" x14ac:dyDescent="0.25">
      <c r="V1423"/>
    </row>
    <row r="1424" spans="22:22" x14ac:dyDescent="0.25">
      <c r="V1424"/>
    </row>
    <row r="1425" spans="22:22" x14ac:dyDescent="0.25">
      <c r="V1425"/>
    </row>
    <row r="1426" spans="22:22" x14ac:dyDescent="0.25">
      <c r="V1426"/>
    </row>
    <row r="1427" spans="22:22" x14ac:dyDescent="0.25">
      <c r="V1427"/>
    </row>
    <row r="1428" spans="22:22" x14ac:dyDescent="0.25">
      <c r="V1428"/>
    </row>
    <row r="1429" spans="22:22" x14ac:dyDescent="0.25">
      <c r="V1429"/>
    </row>
    <row r="1430" spans="22:22" x14ac:dyDescent="0.25">
      <c r="V1430"/>
    </row>
    <row r="1431" spans="22:22" x14ac:dyDescent="0.25">
      <c r="V1431"/>
    </row>
    <row r="1432" spans="22:22" x14ac:dyDescent="0.25">
      <c r="V1432"/>
    </row>
    <row r="1433" spans="22:22" x14ac:dyDescent="0.25">
      <c r="V1433"/>
    </row>
    <row r="1434" spans="22:22" x14ac:dyDescent="0.25">
      <c r="V1434"/>
    </row>
    <row r="1435" spans="22:22" x14ac:dyDescent="0.25">
      <c r="V1435"/>
    </row>
    <row r="1436" spans="22:22" x14ac:dyDescent="0.25">
      <c r="V1436"/>
    </row>
    <row r="1437" spans="22:22" x14ac:dyDescent="0.25">
      <c r="V1437"/>
    </row>
    <row r="1438" spans="22:22" x14ac:dyDescent="0.25">
      <c r="V1438"/>
    </row>
    <row r="1439" spans="22:22" x14ac:dyDescent="0.25">
      <c r="V1439"/>
    </row>
    <row r="1440" spans="22:22" x14ac:dyDescent="0.25">
      <c r="V1440"/>
    </row>
    <row r="1441" spans="22:22" x14ac:dyDescent="0.25">
      <c r="V1441"/>
    </row>
    <row r="1442" spans="22:22" x14ac:dyDescent="0.25">
      <c r="V1442"/>
    </row>
    <row r="1443" spans="22:22" x14ac:dyDescent="0.25">
      <c r="V1443"/>
    </row>
    <row r="1444" spans="22:22" x14ac:dyDescent="0.25">
      <c r="V1444"/>
    </row>
    <row r="1445" spans="22:22" x14ac:dyDescent="0.25">
      <c r="V1445"/>
    </row>
    <row r="1446" spans="22:22" x14ac:dyDescent="0.25">
      <c r="V1446"/>
    </row>
    <row r="1447" spans="22:22" x14ac:dyDescent="0.25">
      <c r="V1447"/>
    </row>
    <row r="1448" spans="22:22" x14ac:dyDescent="0.25">
      <c r="V1448"/>
    </row>
    <row r="1449" spans="22:22" x14ac:dyDescent="0.25">
      <c r="V1449"/>
    </row>
    <row r="1450" spans="22:22" x14ac:dyDescent="0.25">
      <c r="V1450"/>
    </row>
    <row r="1451" spans="22:22" x14ac:dyDescent="0.25">
      <c r="V1451"/>
    </row>
    <row r="1452" spans="22:22" x14ac:dyDescent="0.25">
      <c r="V1452"/>
    </row>
    <row r="1453" spans="22:22" x14ac:dyDescent="0.25">
      <c r="V1453"/>
    </row>
    <row r="1454" spans="22:22" x14ac:dyDescent="0.25">
      <c r="V1454"/>
    </row>
    <row r="1455" spans="22:22" x14ac:dyDescent="0.25">
      <c r="V1455"/>
    </row>
    <row r="1456" spans="22:22" x14ac:dyDescent="0.25">
      <c r="V1456"/>
    </row>
    <row r="1457" spans="22:22" x14ac:dyDescent="0.25">
      <c r="V1457"/>
    </row>
    <row r="1458" spans="22:22" x14ac:dyDescent="0.25">
      <c r="V1458"/>
    </row>
    <row r="1459" spans="22:22" x14ac:dyDescent="0.25">
      <c r="V1459"/>
    </row>
    <row r="1460" spans="22:22" x14ac:dyDescent="0.25">
      <c r="V1460"/>
    </row>
    <row r="1461" spans="22:22" x14ac:dyDescent="0.25">
      <c r="V1461"/>
    </row>
    <row r="1462" spans="22:22" x14ac:dyDescent="0.25">
      <c r="V1462"/>
    </row>
    <row r="1463" spans="22:22" x14ac:dyDescent="0.25">
      <c r="V1463"/>
    </row>
    <row r="1464" spans="22:22" x14ac:dyDescent="0.25">
      <c r="V1464"/>
    </row>
    <row r="1465" spans="22:22" x14ac:dyDescent="0.25">
      <c r="V1465"/>
    </row>
    <row r="1466" spans="22:22" x14ac:dyDescent="0.25">
      <c r="V1466"/>
    </row>
    <row r="1467" spans="22:22" x14ac:dyDescent="0.25">
      <c r="V1467"/>
    </row>
    <row r="1468" spans="22:22" x14ac:dyDescent="0.25">
      <c r="V1468"/>
    </row>
    <row r="1469" spans="22:22" x14ac:dyDescent="0.25">
      <c r="V1469"/>
    </row>
    <row r="1470" spans="22:22" x14ac:dyDescent="0.25">
      <c r="V1470"/>
    </row>
    <row r="1471" spans="22:22" x14ac:dyDescent="0.25">
      <c r="V1471"/>
    </row>
    <row r="1472" spans="22:22" x14ac:dyDescent="0.25">
      <c r="V1472"/>
    </row>
    <row r="1473" spans="22:22" x14ac:dyDescent="0.25">
      <c r="V1473"/>
    </row>
    <row r="1474" spans="22:22" x14ac:dyDescent="0.25">
      <c r="V1474"/>
    </row>
    <row r="1475" spans="22:22" x14ac:dyDescent="0.25">
      <c r="V1475"/>
    </row>
    <row r="1476" spans="22:22" x14ac:dyDescent="0.25">
      <c r="V1476"/>
    </row>
    <row r="1477" spans="22:22" x14ac:dyDescent="0.25">
      <c r="V1477"/>
    </row>
    <row r="1478" spans="22:22" x14ac:dyDescent="0.25">
      <c r="V1478"/>
    </row>
    <row r="1479" spans="22:22" x14ac:dyDescent="0.25">
      <c r="V1479"/>
    </row>
    <row r="1480" spans="22:22" x14ac:dyDescent="0.25">
      <c r="V1480"/>
    </row>
    <row r="1481" spans="22:22" x14ac:dyDescent="0.25">
      <c r="V1481"/>
    </row>
    <row r="1482" spans="22:22" x14ac:dyDescent="0.25">
      <c r="V1482"/>
    </row>
    <row r="1483" spans="22:22" x14ac:dyDescent="0.25">
      <c r="V1483"/>
    </row>
    <row r="1484" spans="22:22" x14ac:dyDescent="0.25">
      <c r="V1484"/>
    </row>
    <row r="1485" spans="22:22" x14ac:dyDescent="0.25">
      <c r="V1485"/>
    </row>
    <row r="1486" spans="22:22" x14ac:dyDescent="0.25">
      <c r="V1486"/>
    </row>
    <row r="1487" spans="22:22" x14ac:dyDescent="0.25">
      <c r="V1487"/>
    </row>
    <row r="1488" spans="22:22" x14ac:dyDescent="0.25">
      <c r="V1488"/>
    </row>
    <row r="1489" spans="22:22" x14ac:dyDescent="0.25">
      <c r="V1489"/>
    </row>
    <row r="1490" spans="22:22" x14ac:dyDescent="0.25">
      <c r="V1490"/>
    </row>
    <row r="1491" spans="22:22" x14ac:dyDescent="0.25">
      <c r="V1491"/>
    </row>
    <row r="1492" spans="22:22" x14ac:dyDescent="0.25">
      <c r="V1492"/>
    </row>
    <row r="1493" spans="22:22" x14ac:dyDescent="0.25">
      <c r="V1493"/>
    </row>
    <row r="1494" spans="22:22" x14ac:dyDescent="0.25">
      <c r="V1494"/>
    </row>
    <row r="1495" spans="22:22" x14ac:dyDescent="0.25">
      <c r="V1495"/>
    </row>
    <row r="1496" spans="22:22" x14ac:dyDescent="0.25">
      <c r="V1496"/>
    </row>
    <row r="1497" spans="22:22" x14ac:dyDescent="0.25">
      <c r="V1497"/>
    </row>
    <row r="1498" spans="22:22" x14ac:dyDescent="0.25">
      <c r="V1498"/>
    </row>
    <row r="1499" spans="22:22" x14ac:dyDescent="0.25">
      <c r="V1499"/>
    </row>
    <row r="1500" spans="22:22" x14ac:dyDescent="0.25">
      <c r="V1500"/>
    </row>
    <row r="1501" spans="22:22" x14ac:dyDescent="0.25">
      <c r="V1501"/>
    </row>
    <row r="1502" spans="22:22" x14ac:dyDescent="0.25">
      <c r="V1502"/>
    </row>
    <row r="1503" spans="22:22" x14ac:dyDescent="0.25">
      <c r="V1503"/>
    </row>
    <row r="1504" spans="22:22" x14ac:dyDescent="0.25">
      <c r="V1504"/>
    </row>
    <row r="1505" spans="22:22" x14ac:dyDescent="0.25">
      <c r="V1505"/>
    </row>
    <row r="1506" spans="22:22" x14ac:dyDescent="0.25">
      <c r="V1506"/>
    </row>
    <row r="1507" spans="22:22" x14ac:dyDescent="0.25">
      <c r="V1507"/>
    </row>
    <row r="1508" spans="22:22" x14ac:dyDescent="0.25">
      <c r="V1508"/>
    </row>
    <row r="1509" spans="22:22" x14ac:dyDescent="0.25">
      <c r="V1509"/>
    </row>
    <row r="1510" spans="22:22" x14ac:dyDescent="0.25">
      <c r="V1510"/>
    </row>
    <row r="1511" spans="22:22" x14ac:dyDescent="0.25">
      <c r="V1511"/>
    </row>
    <row r="1512" spans="22:22" x14ac:dyDescent="0.25">
      <c r="V1512"/>
    </row>
    <row r="1513" spans="22:22" x14ac:dyDescent="0.25">
      <c r="V1513"/>
    </row>
    <row r="1514" spans="22:22" x14ac:dyDescent="0.25">
      <c r="V1514"/>
    </row>
    <row r="1515" spans="22:22" x14ac:dyDescent="0.25">
      <c r="V1515"/>
    </row>
    <row r="1516" spans="22:22" x14ac:dyDescent="0.25">
      <c r="V1516"/>
    </row>
    <row r="1517" spans="22:22" x14ac:dyDescent="0.25">
      <c r="V1517"/>
    </row>
    <row r="1518" spans="22:22" x14ac:dyDescent="0.25">
      <c r="V1518"/>
    </row>
    <row r="1519" spans="22:22" x14ac:dyDescent="0.25">
      <c r="V1519"/>
    </row>
    <row r="1520" spans="22:22" x14ac:dyDescent="0.25">
      <c r="V1520"/>
    </row>
    <row r="1521" spans="22:22" x14ac:dyDescent="0.25">
      <c r="V1521"/>
    </row>
    <row r="1522" spans="22:22" x14ac:dyDescent="0.25">
      <c r="V1522"/>
    </row>
    <row r="1523" spans="22:22" x14ac:dyDescent="0.25">
      <c r="V1523"/>
    </row>
    <row r="1524" spans="22:22" x14ac:dyDescent="0.25">
      <c r="V1524"/>
    </row>
    <row r="1525" spans="22:22" x14ac:dyDescent="0.25">
      <c r="V1525"/>
    </row>
    <row r="1526" spans="22:22" x14ac:dyDescent="0.25">
      <c r="V1526"/>
    </row>
    <row r="1527" spans="22:22" x14ac:dyDescent="0.25">
      <c r="V1527"/>
    </row>
    <row r="1528" spans="22:22" x14ac:dyDescent="0.25">
      <c r="V1528"/>
    </row>
    <row r="1529" spans="22:22" x14ac:dyDescent="0.25">
      <c r="V1529"/>
    </row>
    <row r="1530" spans="22:22" x14ac:dyDescent="0.25">
      <c r="V1530"/>
    </row>
    <row r="1531" spans="22:22" x14ac:dyDescent="0.25">
      <c r="V1531"/>
    </row>
    <row r="1532" spans="22:22" x14ac:dyDescent="0.25">
      <c r="V1532"/>
    </row>
    <row r="1533" spans="22:22" x14ac:dyDescent="0.25">
      <c r="V1533"/>
    </row>
    <row r="1534" spans="22:22" x14ac:dyDescent="0.25">
      <c r="V1534"/>
    </row>
    <row r="1535" spans="22:22" x14ac:dyDescent="0.25">
      <c r="V1535"/>
    </row>
    <row r="1536" spans="22:22" x14ac:dyDescent="0.25">
      <c r="V1536"/>
    </row>
    <row r="1537" spans="22:22" x14ac:dyDescent="0.25">
      <c r="V1537"/>
    </row>
    <row r="1538" spans="22:22" x14ac:dyDescent="0.25">
      <c r="V1538"/>
    </row>
    <row r="1539" spans="22:22" x14ac:dyDescent="0.25">
      <c r="V1539"/>
    </row>
    <row r="1540" spans="22:22" x14ac:dyDescent="0.25">
      <c r="V1540"/>
    </row>
    <row r="1541" spans="22:22" x14ac:dyDescent="0.25">
      <c r="V1541"/>
    </row>
    <row r="1542" spans="22:22" x14ac:dyDescent="0.25">
      <c r="V1542"/>
    </row>
    <row r="1543" spans="22:22" x14ac:dyDescent="0.25">
      <c r="V1543"/>
    </row>
    <row r="1544" spans="22:22" x14ac:dyDescent="0.25">
      <c r="V1544"/>
    </row>
    <row r="1545" spans="22:22" x14ac:dyDescent="0.25">
      <c r="V1545"/>
    </row>
    <row r="1546" spans="22:22" x14ac:dyDescent="0.25">
      <c r="V1546"/>
    </row>
    <row r="1547" spans="22:22" x14ac:dyDescent="0.25">
      <c r="V1547"/>
    </row>
    <row r="1548" spans="22:22" x14ac:dyDescent="0.25">
      <c r="V1548"/>
    </row>
    <row r="1549" spans="22:22" x14ac:dyDescent="0.25">
      <c r="V1549"/>
    </row>
    <row r="1550" spans="22:22" x14ac:dyDescent="0.25">
      <c r="V1550"/>
    </row>
    <row r="1551" spans="22:22" x14ac:dyDescent="0.25">
      <c r="V1551"/>
    </row>
    <row r="1552" spans="22:22" x14ac:dyDescent="0.25">
      <c r="V1552"/>
    </row>
    <row r="1553" spans="22:22" x14ac:dyDescent="0.25">
      <c r="V1553"/>
    </row>
    <row r="1554" spans="22:22" x14ac:dyDescent="0.25">
      <c r="V1554"/>
    </row>
    <row r="1555" spans="22:22" x14ac:dyDescent="0.25">
      <c r="V1555"/>
    </row>
    <row r="1556" spans="22:22" x14ac:dyDescent="0.25">
      <c r="V1556"/>
    </row>
    <row r="1557" spans="22:22" x14ac:dyDescent="0.25">
      <c r="V1557"/>
    </row>
    <row r="1558" spans="22:22" x14ac:dyDescent="0.25">
      <c r="V1558"/>
    </row>
    <row r="1559" spans="22:22" x14ac:dyDescent="0.25">
      <c r="V1559"/>
    </row>
    <row r="1560" spans="22:22" x14ac:dyDescent="0.25">
      <c r="V1560"/>
    </row>
    <row r="1561" spans="22:22" x14ac:dyDescent="0.25">
      <c r="V1561"/>
    </row>
    <row r="1562" spans="22:22" x14ac:dyDescent="0.25">
      <c r="V1562"/>
    </row>
    <row r="1563" spans="22:22" x14ac:dyDescent="0.25">
      <c r="V1563"/>
    </row>
    <row r="1564" spans="22:22" x14ac:dyDescent="0.25">
      <c r="V1564"/>
    </row>
    <row r="1565" spans="22:22" x14ac:dyDescent="0.25">
      <c r="V1565"/>
    </row>
    <row r="1566" spans="22:22" x14ac:dyDescent="0.25">
      <c r="V1566"/>
    </row>
    <row r="1567" spans="22:22" x14ac:dyDescent="0.25">
      <c r="V1567"/>
    </row>
    <row r="1568" spans="22:22" x14ac:dyDescent="0.25">
      <c r="V1568"/>
    </row>
    <row r="1569" spans="22:22" x14ac:dyDescent="0.25">
      <c r="V1569"/>
    </row>
    <row r="1570" spans="22:22" x14ac:dyDescent="0.25">
      <c r="V1570"/>
    </row>
    <row r="1571" spans="22:22" x14ac:dyDescent="0.25">
      <c r="V1571"/>
    </row>
    <row r="1572" spans="22:22" x14ac:dyDescent="0.25">
      <c r="V1572"/>
    </row>
    <row r="1573" spans="22:22" x14ac:dyDescent="0.25">
      <c r="V1573"/>
    </row>
    <row r="1574" spans="22:22" x14ac:dyDescent="0.25">
      <c r="V1574"/>
    </row>
    <row r="1575" spans="22:22" x14ac:dyDescent="0.25">
      <c r="V1575"/>
    </row>
    <row r="1576" spans="22:22" x14ac:dyDescent="0.25">
      <c r="V1576"/>
    </row>
    <row r="1577" spans="22:22" x14ac:dyDescent="0.25">
      <c r="V1577"/>
    </row>
    <row r="1578" spans="22:22" x14ac:dyDescent="0.25">
      <c r="V1578"/>
    </row>
    <row r="1579" spans="22:22" x14ac:dyDescent="0.25">
      <c r="V1579"/>
    </row>
    <row r="1580" spans="22:22" x14ac:dyDescent="0.25">
      <c r="V1580"/>
    </row>
    <row r="1581" spans="22:22" x14ac:dyDescent="0.25">
      <c r="V1581"/>
    </row>
    <row r="1582" spans="22:22" x14ac:dyDescent="0.25">
      <c r="V1582"/>
    </row>
    <row r="1583" spans="22:22" x14ac:dyDescent="0.25">
      <c r="V1583"/>
    </row>
    <row r="1584" spans="22:22" x14ac:dyDescent="0.25">
      <c r="V1584"/>
    </row>
    <row r="1585" spans="22:22" x14ac:dyDescent="0.25">
      <c r="V1585"/>
    </row>
    <row r="1586" spans="22:22" x14ac:dyDescent="0.25">
      <c r="V1586"/>
    </row>
    <row r="1587" spans="22:22" x14ac:dyDescent="0.25">
      <c r="V1587"/>
    </row>
    <row r="1588" spans="22:22" x14ac:dyDescent="0.25">
      <c r="V1588"/>
    </row>
    <row r="1589" spans="22:22" x14ac:dyDescent="0.25">
      <c r="V1589"/>
    </row>
    <row r="1590" spans="22:22" x14ac:dyDescent="0.25">
      <c r="V1590"/>
    </row>
    <row r="1591" spans="22:22" x14ac:dyDescent="0.25">
      <c r="V1591"/>
    </row>
    <row r="1592" spans="22:22" x14ac:dyDescent="0.25">
      <c r="V1592"/>
    </row>
    <row r="1593" spans="22:22" x14ac:dyDescent="0.25">
      <c r="V1593"/>
    </row>
    <row r="1594" spans="22:22" x14ac:dyDescent="0.25">
      <c r="V1594"/>
    </row>
    <row r="1595" spans="22:22" x14ac:dyDescent="0.25">
      <c r="V1595"/>
    </row>
    <row r="1596" spans="22:22" x14ac:dyDescent="0.25">
      <c r="V1596"/>
    </row>
    <row r="1597" spans="22:22" x14ac:dyDescent="0.25">
      <c r="V1597"/>
    </row>
    <row r="1598" spans="22:22" x14ac:dyDescent="0.25">
      <c r="V1598"/>
    </row>
    <row r="1599" spans="22:22" x14ac:dyDescent="0.25">
      <c r="V1599"/>
    </row>
    <row r="1600" spans="22:22" x14ac:dyDescent="0.25">
      <c r="V1600"/>
    </row>
    <row r="1601" spans="22:22" x14ac:dyDescent="0.25">
      <c r="V1601"/>
    </row>
    <row r="1602" spans="22:22" x14ac:dyDescent="0.25">
      <c r="V1602"/>
    </row>
    <row r="1603" spans="22:22" x14ac:dyDescent="0.25">
      <c r="V1603"/>
    </row>
    <row r="1604" spans="22:22" x14ac:dyDescent="0.25">
      <c r="V1604"/>
    </row>
    <row r="1605" spans="22:22" x14ac:dyDescent="0.25">
      <c r="V1605"/>
    </row>
    <row r="1606" spans="22:22" x14ac:dyDescent="0.25">
      <c r="V1606"/>
    </row>
    <row r="1607" spans="22:22" x14ac:dyDescent="0.25">
      <c r="V1607"/>
    </row>
    <row r="1608" spans="22:22" x14ac:dyDescent="0.25">
      <c r="V1608"/>
    </row>
    <row r="1609" spans="22:22" x14ac:dyDescent="0.25">
      <c r="V1609"/>
    </row>
    <row r="1610" spans="22:22" x14ac:dyDescent="0.25">
      <c r="V1610"/>
    </row>
    <row r="1611" spans="22:22" x14ac:dyDescent="0.25">
      <c r="V1611"/>
    </row>
    <row r="1612" spans="22:22" x14ac:dyDescent="0.25">
      <c r="V1612"/>
    </row>
    <row r="1613" spans="22:22" x14ac:dyDescent="0.25">
      <c r="V1613"/>
    </row>
    <row r="1614" spans="22:22" x14ac:dyDescent="0.25">
      <c r="V1614"/>
    </row>
    <row r="1615" spans="22:22" x14ac:dyDescent="0.25">
      <c r="V1615"/>
    </row>
    <row r="1616" spans="22:22" x14ac:dyDescent="0.25">
      <c r="V1616"/>
    </row>
    <row r="1617" spans="22:22" x14ac:dyDescent="0.25">
      <c r="V1617"/>
    </row>
    <row r="1618" spans="22:22" x14ac:dyDescent="0.25">
      <c r="V1618"/>
    </row>
    <row r="1619" spans="22:22" x14ac:dyDescent="0.25">
      <c r="V1619"/>
    </row>
    <row r="1620" spans="22:22" x14ac:dyDescent="0.25">
      <c r="V1620"/>
    </row>
    <row r="1621" spans="22:22" x14ac:dyDescent="0.25">
      <c r="V1621"/>
    </row>
    <row r="1622" spans="22:22" x14ac:dyDescent="0.25">
      <c r="V1622"/>
    </row>
    <row r="1623" spans="22:22" x14ac:dyDescent="0.25">
      <c r="V1623"/>
    </row>
    <row r="1624" spans="22:22" x14ac:dyDescent="0.25">
      <c r="V1624"/>
    </row>
    <row r="1625" spans="22:22" x14ac:dyDescent="0.25">
      <c r="V1625"/>
    </row>
    <row r="1626" spans="22:22" x14ac:dyDescent="0.25">
      <c r="V1626"/>
    </row>
    <row r="1627" spans="22:22" x14ac:dyDescent="0.25">
      <c r="V1627"/>
    </row>
    <row r="1628" spans="22:22" x14ac:dyDescent="0.25">
      <c r="V1628"/>
    </row>
    <row r="1629" spans="22:22" x14ac:dyDescent="0.25">
      <c r="V1629"/>
    </row>
    <row r="1630" spans="22:22" x14ac:dyDescent="0.25">
      <c r="V1630"/>
    </row>
    <row r="1631" spans="22:22" x14ac:dyDescent="0.25">
      <c r="V1631"/>
    </row>
    <row r="1632" spans="22:22" x14ac:dyDescent="0.25">
      <c r="V1632"/>
    </row>
    <row r="1633" spans="22:22" x14ac:dyDescent="0.25">
      <c r="V1633"/>
    </row>
    <row r="1634" spans="22:22" x14ac:dyDescent="0.25">
      <c r="V1634"/>
    </row>
    <row r="1635" spans="22:22" x14ac:dyDescent="0.25">
      <c r="V1635"/>
    </row>
    <row r="1636" spans="22:22" x14ac:dyDescent="0.25">
      <c r="V1636"/>
    </row>
    <row r="1637" spans="22:22" x14ac:dyDescent="0.25">
      <c r="V1637"/>
    </row>
    <row r="1638" spans="22:22" x14ac:dyDescent="0.25">
      <c r="V1638"/>
    </row>
    <row r="1639" spans="22:22" x14ac:dyDescent="0.25">
      <c r="V1639"/>
    </row>
    <row r="1640" spans="22:22" x14ac:dyDescent="0.25">
      <c r="V1640"/>
    </row>
    <row r="1641" spans="22:22" x14ac:dyDescent="0.25">
      <c r="V1641"/>
    </row>
    <row r="1642" spans="22:22" x14ac:dyDescent="0.25">
      <c r="V1642"/>
    </row>
    <row r="1643" spans="22:22" x14ac:dyDescent="0.25">
      <c r="V1643"/>
    </row>
    <row r="1644" spans="22:22" x14ac:dyDescent="0.25">
      <c r="V1644"/>
    </row>
    <row r="1645" spans="22:22" x14ac:dyDescent="0.25">
      <c r="V1645"/>
    </row>
    <row r="1646" spans="22:22" x14ac:dyDescent="0.25">
      <c r="V1646"/>
    </row>
    <row r="1647" spans="22:22" x14ac:dyDescent="0.25">
      <c r="V1647"/>
    </row>
    <row r="1648" spans="22:22" x14ac:dyDescent="0.25">
      <c r="V1648"/>
    </row>
    <row r="1649" spans="22:22" x14ac:dyDescent="0.25">
      <c r="V1649"/>
    </row>
    <row r="1650" spans="22:22" x14ac:dyDescent="0.25">
      <c r="V1650"/>
    </row>
    <row r="1651" spans="22:22" x14ac:dyDescent="0.25">
      <c r="V1651"/>
    </row>
    <row r="1652" spans="22:22" x14ac:dyDescent="0.25">
      <c r="V1652"/>
    </row>
    <row r="1653" spans="22:22" x14ac:dyDescent="0.25">
      <c r="V1653"/>
    </row>
    <row r="1654" spans="22:22" x14ac:dyDescent="0.25">
      <c r="V1654"/>
    </row>
    <row r="1655" spans="22:22" x14ac:dyDescent="0.25">
      <c r="V1655"/>
    </row>
    <row r="1656" spans="22:22" x14ac:dyDescent="0.25">
      <c r="V1656"/>
    </row>
    <row r="1657" spans="22:22" x14ac:dyDescent="0.25">
      <c r="V1657"/>
    </row>
    <row r="1658" spans="22:22" x14ac:dyDescent="0.25">
      <c r="V1658"/>
    </row>
    <row r="1659" spans="22:22" x14ac:dyDescent="0.25">
      <c r="V1659"/>
    </row>
    <row r="1660" spans="22:22" x14ac:dyDescent="0.25">
      <c r="V1660"/>
    </row>
    <row r="1661" spans="22:22" x14ac:dyDescent="0.25">
      <c r="V1661"/>
    </row>
    <row r="1662" spans="22:22" x14ac:dyDescent="0.25">
      <c r="V1662"/>
    </row>
    <row r="1663" spans="22:22" x14ac:dyDescent="0.25">
      <c r="V1663"/>
    </row>
    <row r="1664" spans="22:22" x14ac:dyDescent="0.25">
      <c r="V1664"/>
    </row>
    <row r="1665" spans="22:22" x14ac:dyDescent="0.25">
      <c r="V1665"/>
    </row>
    <row r="1666" spans="22:22" x14ac:dyDescent="0.25">
      <c r="V1666"/>
    </row>
    <row r="1667" spans="22:22" x14ac:dyDescent="0.25">
      <c r="V1667"/>
    </row>
    <row r="1668" spans="22:22" x14ac:dyDescent="0.25">
      <c r="V1668"/>
    </row>
    <row r="1669" spans="22:22" x14ac:dyDescent="0.25">
      <c r="V1669"/>
    </row>
    <row r="1670" spans="22:22" x14ac:dyDescent="0.25">
      <c r="V1670"/>
    </row>
    <row r="1671" spans="22:22" x14ac:dyDescent="0.25">
      <c r="V1671"/>
    </row>
    <row r="1672" spans="22:22" x14ac:dyDescent="0.25">
      <c r="V1672"/>
    </row>
    <row r="1673" spans="22:22" x14ac:dyDescent="0.25">
      <c r="V1673"/>
    </row>
    <row r="1674" spans="22:22" x14ac:dyDescent="0.25">
      <c r="V1674"/>
    </row>
    <row r="1675" spans="22:22" x14ac:dyDescent="0.25">
      <c r="V1675"/>
    </row>
    <row r="1676" spans="22:22" x14ac:dyDescent="0.25">
      <c r="V1676"/>
    </row>
    <row r="1677" spans="22:22" x14ac:dyDescent="0.25">
      <c r="V1677"/>
    </row>
    <row r="1678" spans="22:22" x14ac:dyDescent="0.25">
      <c r="V1678"/>
    </row>
    <row r="1679" spans="22:22" x14ac:dyDescent="0.25">
      <c r="V1679"/>
    </row>
    <row r="1680" spans="22:22" x14ac:dyDescent="0.25">
      <c r="V1680"/>
    </row>
    <row r="1681" spans="22:22" x14ac:dyDescent="0.25">
      <c r="V1681"/>
    </row>
    <row r="1682" spans="22:22" x14ac:dyDescent="0.25">
      <c r="V1682"/>
    </row>
    <row r="1683" spans="22:22" x14ac:dyDescent="0.25">
      <c r="V1683"/>
    </row>
    <row r="1684" spans="22:22" x14ac:dyDescent="0.25">
      <c r="V1684"/>
    </row>
    <row r="1685" spans="22:22" x14ac:dyDescent="0.25">
      <c r="V1685"/>
    </row>
    <row r="1686" spans="22:22" x14ac:dyDescent="0.25">
      <c r="V1686"/>
    </row>
    <row r="1687" spans="22:22" x14ac:dyDescent="0.25">
      <c r="V1687"/>
    </row>
    <row r="1688" spans="22:22" x14ac:dyDescent="0.25">
      <c r="V1688"/>
    </row>
    <row r="1689" spans="22:22" x14ac:dyDescent="0.25">
      <c r="V1689"/>
    </row>
    <row r="1690" spans="22:22" x14ac:dyDescent="0.25">
      <c r="V1690"/>
    </row>
    <row r="1691" spans="22:22" x14ac:dyDescent="0.25">
      <c r="V1691"/>
    </row>
    <row r="1692" spans="22:22" x14ac:dyDescent="0.25">
      <c r="V1692"/>
    </row>
    <row r="1693" spans="22:22" x14ac:dyDescent="0.25">
      <c r="V1693"/>
    </row>
    <row r="1694" spans="22:22" x14ac:dyDescent="0.25">
      <c r="V1694"/>
    </row>
    <row r="1695" spans="22:22" x14ac:dyDescent="0.25">
      <c r="V1695"/>
    </row>
    <row r="1696" spans="22:22" x14ac:dyDescent="0.25">
      <c r="V1696"/>
    </row>
    <row r="1697" spans="22:22" x14ac:dyDescent="0.25">
      <c r="V1697"/>
    </row>
    <row r="1698" spans="22:22" x14ac:dyDescent="0.25">
      <c r="V1698"/>
    </row>
    <row r="1699" spans="22:22" x14ac:dyDescent="0.25">
      <c r="V1699"/>
    </row>
    <row r="1700" spans="22:22" x14ac:dyDescent="0.25">
      <c r="V1700"/>
    </row>
    <row r="1701" spans="22:22" x14ac:dyDescent="0.25">
      <c r="V1701"/>
    </row>
    <row r="1702" spans="22:22" x14ac:dyDescent="0.25">
      <c r="V1702"/>
    </row>
    <row r="1703" spans="22:22" x14ac:dyDescent="0.25">
      <c r="V1703"/>
    </row>
    <row r="1704" spans="22:22" x14ac:dyDescent="0.25">
      <c r="V1704"/>
    </row>
    <row r="1705" spans="22:22" x14ac:dyDescent="0.25">
      <c r="V1705"/>
    </row>
    <row r="1706" spans="22:22" x14ac:dyDescent="0.25">
      <c r="V1706"/>
    </row>
    <row r="1707" spans="22:22" x14ac:dyDescent="0.25">
      <c r="V1707"/>
    </row>
    <row r="1708" spans="22:22" x14ac:dyDescent="0.25">
      <c r="V1708"/>
    </row>
    <row r="1709" spans="22:22" x14ac:dyDescent="0.25">
      <c r="V1709"/>
    </row>
    <row r="1710" spans="22:22" x14ac:dyDescent="0.25">
      <c r="V1710"/>
    </row>
    <row r="1711" spans="22:22" x14ac:dyDescent="0.25">
      <c r="V1711"/>
    </row>
    <row r="1712" spans="22:22" x14ac:dyDescent="0.25">
      <c r="V1712"/>
    </row>
    <row r="1713" spans="22:22" x14ac:dyDescent="0.25">
      <c r="V1713"/>
    </row>
    <row r="1714" spans="22:22" x14ac:dyDescent="0.25">
      <c r="V1714"/>
    </row>
    <row r="1715" spans="22:22" x14ac:dyDescent="0.25">
      <c r="V1715"/>
    </row>
    <row r="1716" spans="22:22" x14ac:dyDescent="0.25">
      <c r="V1716"/>
    </row>
    <row r="1717" spans="22:22" x14ac:dyDescent="0.25">
      <c r="V1717"/>
    </row>
    <row r="1718" spans="22:22" x14ac:dyDescent="0.25">
      <c r="V1718"/>
    </row>
    <row r="1719" spans="22:22" x14ac:dyDescent="0.25">
      <c r="V1719"/>
    </row>
    <row r="1720" spans="22:22" x14ac:dyDescent="0.25">
      <c r="V1720"/>
    </row>
    <row r="1721" spans="22:22" x14ac:dyDescent="0.25">
      <c r="V1721"/>
    </row>
    <row r="1722" spans="22:22" x14ac:dyDescent="0.25">
      <c r="V1722"/>
    </row>
    <row r="1723" spans="22:22" x14ac:dyDescent="0.25">
      <c r="V1723"/>
    </row>
    <row r="1724" spans="22:22" x14ac:dyDescent="0.25">
      <c r="V1724"/>
    </row>
    <row r="1725" spans="22:22" x14ac:dyDescent="0.25">
      <c r="V1725"/>
    </row>
    <row r="1726" spans="22:22" x14ac:dyDescent="0.25">
      <c r="V1726"/>
    </row>
    <row r="1727" spans="22:22" x14ac:dyDescent="0.25">
      <c r="V1727"/>
    </row>
    <row r="1728" spans="22:22" x14ac:dyDescent="0.25">
      <c r="V1728"/>
    </row>
    <row r="1729" spans="22:22" x14ac:dyDescent="0.25">
      <c r="V1729"/>
    </row>
    <row r="1730" spans="22:22" x14ac:dyDescent="0.25">
      <c r="V1730"/>
    </row>
    <row r="1731" spans="22:22" x14ac:dyDescent="0.25">
      <c r="V1731"/>
    </row>
    <row r="1732" spans="22:22" x14ac:dyDescent="0.25">
      <c r="V1732"/>
    </row>
    <row r="1733" spans="22:22" x14ac:dyDescent="0.25">
      <c r="V1733"/>
    </row>
    <row r="1734" spans="22:22" x14ac:dyDescent="0.25">
      <c r="V1734"/>
    </row>
    <row r="1735" spans="22:22" x14ac:dyDescent="0.25">
      <c r="V1735"/>
    </row>
    <row r="1736" spans="22:22" x14ac:dyDescent="0.25">
      <c r="V1736"/>
    </row>
    <row r="1737" spans="22:22" x14ac:dyDescent="0.25">
      <c r="V1737"/>
    </row>
    <row r="1738" spans="22:22" x14ac:dyDescent="0.25">
      <c r="V1738"/>
    </row>
    <row r="1739" spans="22:22" x14ac:dyDescent="0.25">
      <c r="V1739"/>
    </row>
    <row r="1740" spans="22:22" x14ac:dyDescent="0.25">
      <c r="V1740"/>
    </row>
    <row r="1741" spans="22:22" x14ac:dyDescent="0.25">
      <c r="V1741"/>
    </row>
    <row r="1742" spans="22:22" x14ac:dyDescent="0.25">
      <c r="V1742"/>
    </row>
    <row r="1743" spans="22:22" x14ac:dyDescent="0.25">
      <c r="V1743"/>
    </row>
    <row r="1744" spans="22:22" x14ac:dyDescent="0.25">
      <c r="V1744"/>
    </row>
    <row r="1745" spans="22:22" x14ac:dyDescent="0.25">
      <c r="V1745"/>
    </row>
    <row r="1746" spans="22:22" x14ac:dyDescent="0.25">
      <c r="V1746"/>
    </row>
    <row r="1747" spans="22:22" x14ac:dyDescent="0.25">
      <c r="V1747"/>
    </row>
    <row r="1748" spans="22:22" x14ac:dyDescent="0.25">
      <c r="V1748"/>
    </row>
    <row r="1749" spans="22:22" x14ac:dyDescent="0.25">
      <c r="V1749"/>
    </row>
    <row r="1750" spans="22:22" x14ac:dyDescent="0.25">
      <c r="V1750"/>
    </row>
    <row r="1751" spans="22:22" x14ac:dyDescent="0.25">
      <c r="V1751"/>
    </row>
    <row r="1752" spans="22:22" x14ac:dyDescent="0.25">
      <c r="V1752"/>
    </row>
    <row r="1753" spans="22:22" x14ac:dyDescent="0.25">
      <c r="V1753"/>
    </row>
    <row r="1754" spans="22:22" x14ac:dyDescent="0.25">
      <c r="V1754"/>
    </row>
    <row r="1755" spans="22:22" x14ac:dyDescent="0.25">
      <c r="V1755"/>
    </row>
    <row r="1756" spans="22:22" x14ac:dyDescent="0.25">
      <c r="V1756"/>
    </row>
    <row r="1757" spans="22:22" x14ac:dyDescent="0.25">
      <c r="V1757"/>
    </row>
    <row r="1758" spans="22:22" x14ac:dyDescent="0.25">
      <c r="V1758"/>
    </row>
    <row r="1759" spans="22:22" x14ac:dyDescent="0.25">
      <c r="V1759"/>
    </row>
    <row r="1760" spans="22:22" x14ac:dyDescent="0.25">
      <c r="V1760"/>
    </row>
    <row r="1761" spans="22:22" x14ac:dyDescent="0.25">
      <c r="V1761"/>
    </row>
    <row r="1762" spans="22:22" x14ac:dyDescent="0.25">
      <c r="V1762"/>
    </row>
    <row r="1763" spans="22:22" x14ac:dyDescent="0.25">
      <c r="V1763"/>
    </row>
    <row r="1764" spans="22:22" x14ac:dyDescent="0.25">
      <c r="V1764"/>
    </row>
    <row r="1765" spans="22:22" x14ac:dyDescent="0.25">
      <c r="V1765"/>
    </row>
    <row r="1766" spans="22:22" x14ac:dyDescent="0.25">
      <c r="V1766"/>
    </row>
    <row r="1767" spans="22:22" x14ac:dyDescent="0.25">
      <c r="V1767"/>
    </row>
    <row r="1768" spans="22:22" x14ac:dyDescent="0.25">
      <c r="V1768"/>
    </row>
    <row r="1769" spans="22:22" x14ac:dyDescent="0.25">
      <c r="V1769"/>
    </row>
    <row r="1770" spans="22:22" x14ac:dyDescent="0.25">
      <c r="V1770"/>
    </row>
    <row r="1771" spans="22:22" x14ac:dyDescent="0.25">
      <c r="V1771"/>
    </row>
    <row r="1772" spans="22:22" x14ac:dyDescent="0.25">
      <c r="V1772"/>
    </row>
    <row r="1773" spans="22:22" x14ac:dyDescent="0.25">
      <c r="V1773"/>
    </row>
    <row r="1774" spans="22:22" x14ac:dyDescent="0.25">
      <c r="V1774"/>
    </row>
    <row r="1775" spans="22:22" x14ac:dyDescent="0.25">
      <c r="V1775"/>
    </row>
    <row r="1776" spans="22:22" x14ac:dyDescent="0.25">
      <c r="V1776"/>
    </row>
    <row r="1777" spans="22:22" x14ac:dyDescent="0.25">
      <c r="V1777"/>
    </row>
    <row r="1778" spans="22:22" x14ac:dyDescent="0.25">
      <c r="V1778"/>
    </row>
    <row r="1779" spans="22:22" x14ac:dyDescent="0.25">
      <c r="V1779"/>
    </row>
    <row r="1780" spans="22:22" x14ac:dyDescent="0.25">
      <c r="V1780"/>
    </row>
    <row r="1781" spans="22:22" x14ac:dyDescent="0.25">
      <c r="V1781"/>
    </row>
    <row r="1782" spans="22:22" x14ac:dyDescent="0.25">
      <c r="V1782"/>
    </row>
    <row r="1783" spans="22:22" x14ac:dyDescent="0.25">
      <c r="V1783"/>
    </row>
    <row r="1784" spans="22:22" x14ac:dyDescent="0.25">
      <c r="V1784"/>
    </row>
    <row r="1785" spans="22:22" x14ac:dyDescent="0.25">
      <c r="V1785"/>
    </row>
    <row r="1786" spans="22:22" x14ac:dyDescent="0.25">
      <c r="V1786"/>
    </row>
    <row r="1787" spans="22:22" x14ac:dyDescent="0.25">
      <c r="V1787"/>
    </row>
    <row r="1788" spans="22:22" x14ac:dyDescent="0.25">
      <c r="V1788"/>
    </row>
    <row r="1789" spans="22:22" x14ac:dyDescent="0.25">
      <c r="V1789"/>
    </row>
    <row r="1790" spans="22:22" x14ac:dyDescent="0.25">
      <c r="V1790"/>
    </row>
    <row r="1791" spans="22:22" x14ac:dyDescent="0.25">
      <c r="V1791"/>
    </row>
    <row r="1792" spans="22:22" x14ac:dyDescent="0.25">
      <c r="V1792"/>
    </row>
    <row r="1793" spans="22:22" x14ac:dyDescent="0.25">
      <c r="V1793"/>
    </row>
    <row r="1794" spans="22:22" x14ac:dyDescent="0.25">
      <c r="V1794"/>
    </row>
    <row r="1795" spans="22:22" x14ac:dyDescent="0.25">
      <c r="V1795"/>
    </row>
    <row r="1796" spans="22:22" x14ac:dyDescent="0.25">
      <c r="V1796"/>
    </row>
    <row r="1797" spans="22:22" x14ac:dyDescent="0.25">
      <c r="V1797"/>
    </row>
    <row r="1798" spans="22:22" x14ac:dyDescent="0.25">
      <c r="V1798"/>
    </row>
    <row r="1799" spans="22:22" x14ac:dyDescent="0.25">
      <c r="V1799"/>
    </row>
    <row r="1800" spans="22:22" x14ac:dyDescent="0.25">
      <c r="V1800"/>
    </row>
    <row r="1801" spans="22:22" x14ac:dyDescent="0.25">
      <c r="V1801"/>
    </row>
    <row r="1802" spans="22:22" x14ac:dyDescent="0.25">
      <c r="V1802"/>
    </row>
    <row r="1803" spans="22:22" x14ac:dyDescent="0.25">
      <c r="V1803"/>
    </row>
    <row r="1804" spans="22:22" x14ac:dyDescent="0.25">
      <c r="V1804"/>
    </row>
    <row r="1805" spans="22:22" x14ac:dyDescent="0.25">
      <c r="V1805"/>
    </row>
    <row r="1806" spans="22:22" x14ac:dyDescent="0.25">
      <c r="V1806"/>
    </row>
    <row r="1807" spans="22:22" x14ac:dyDescent="0.25">
      <c r="V1807"/>
    </row>
    <row r="1808" spans="22:22" x14ac:dyDescent="0.25">
      <c r="V1808"/>
    </row>
    <row r="1809" spans="22:22" x14ac:dyDescent="0.25">
      <c r="V1809"/>
    </row>
    <row r="1810" spans="22:22" x14ac:dyDescent="0.25">
      <c r="V1810"/>
    </row>
    <row r="1811" spans="22:22" x14ac:dyDescent="0.25">
      <c r="V1811"/>
    </row>
    <row r="1812" spans="22:22" x14ac:dyDescent="0.25">
      <c r="V1812"/>
    </row>
    <row r="1813" spans="22:22" x14ac:dyDescent="0.25">
      <c r="V1813"/>
    </row>
    <row r="1814" spans="22:22" x14ac:dyDescent="0.25">
      <c r="V1814"/>
    </row>
    <row r="1815" spans="22:22" x14ac:dyDescent="0.25">
      <c r="V1815"/>
    </row>
    <row r="1816" spans="22:22" x14ac:dyDescent="0.25">
      <c r="V1816"/>
    </row>
    <row r="1817" spans="22:22" x14ac:dyDescent="0.25">
      <c r="V1817"/>
    </row>
    <row r="1818" spans="22:22" x14ac:dyDescent="0.25">
      <c r="V1818"/>
    </row>
    <row r="1819" spans="22:22" x14ac:dyDescent="0.25">
      <c r="V1819"/>
    </row>
    <row r="1820" spans="22:22" x14ac:dyDescent="0.25">
      <c r="V1820"/>
    </row>
    <row r="1821" spans="22:22" x14ac:dyDescent="0.25">
      <c r="V1821"/>
    </row>
    <row r="1822" spans="22:22" x14ac:dyDescent="0.25">
      <c r="V1822"/>
    </row>
    <row r="1823" spans="22:22" x14ac:dyDescent="0.25">
      <c r="V1823"/>
    </row>
    <row r="1824" spans="22:22" x14ac:dyDescent="0.25">
      <c r="V1824"/>
    </row>
    <row r="1825" spans="22:22" x14ac:dyDescent="0.25">
      <c r="V1825"/>
    </row>
    <row r="1826" spans="22:22" x14ac:dyDescent="0.25">
      <c r="V1826"/>
    </row>
    <row r="1827" spans="22:22" x14ac:dyDescent="0.25">
      <c r="V1827"/>
    </row>
    <row r="1828" spans="22:22" x14ac:dyDescent="0.25">
      <c r="V1828"/>
    </row>
    <row r="1829" spans="22:22" x14ac:dyDescent="0.25">
      <c r="V1829"/>
    </row>
    <row r="1830" spans="22:22" x14ac:dyDescent="0.25">
      <c r="V1830"/>
    </row>
    <row r="1831" spans="22:22" x14ac:dyDescent="0.25">
      <c r="V1831"/>
    </row>
    <row r="1832" spans="22:22" x14ac:dyDescent="0.25">
      <c r="V1832"/>
    </row>
    <row r="1833" spans="22:22" x14ac:dyDescent="0.25">
      <c r="V1833"/>
    </row>
    <row r="1834" spans="22:22" x14ac:dyDescent="0.25">
      <c r="V1834"/>
    </row>
    <row r="1835" spans="22:22" x14ac:dyDescent="0.25">
      <c r="V1835"/>
    </row>
    <row r="1836" spans="22:22" x14ac:dyDescent="0.25">
      <c r="V1836"/>
    </row>
    <row r="1837" spans="22:22" x14ac:dyDescent="0.25">
      <c r="V1837"/>
    </row>
    <row r="1838" spans="22:22" x14ac:dyDescent="0.25">
      <c r="V1838"/>
    </row>
    <row r="1839" spans="22:22" x14ac:dyDescent="0.25">
      <c r="V1839"/>
    </row>
    <row r="1840" spans="22:22" x14ac:dyDescent="0.25">
      <c r="V1840"/>
    </row>
    <row r="1841" spans="22:22" x14ac:dyDescent="0.25">
      <c r="V1841"/>
    </row>
    <row r="1842" spans="22:22" x14ac:dyDescent="0.25">
      <c r="V1842"/>
    </row>
    <row r="1843" spans="22:22" x14ac:dyDescent="0.25">
      <c r="V1843"/>
    </row>
    <row r="1844" spans="22:22" x14ac:dyDescent="0.25">
      <c r="V1844"/>
    </row>
    <row r="1845" spans="22:22" x14ac:dyDescent="0.25">
      <c r="V1845"/>
    </row>
    <row r="1846" spans="22:22" x14ac:dyDescent="0.25">
      <c r="V1846"/>
    </row>
    <row r="1847" spans="22:22" x14ac:dyDescent="0.25">
      <c r="V1847"/>
    </row>
    <row r="1848" spans="22:22" x14ac:dyDescent="0.25">
      <c r="V1848"/>
    </row>
    <row r="1849" spans="22:22" x14ac:dyDescent="0.25">
      <c r="V1849"/>
    </row>
    <row r="1850" spans="22:22" x14ac:dyDescent="0.25">
      <c r="V1850"/>
    </row>
    <row r="1851" spans="22:22" x14ac:dyDescent="0.25">
      <c r="V1851"/>
    </row>
    <row r="1852" spans="22:22" x14ac:dyDescent="0.25">
      <c r="V1852"/>
    </row>
    <row r="1853" spans="22:22" x14ac:dyDescent="0.25">
      <c r="V1853"/>
    </row>
    <row r="1854" spans="22:22" x14ac:dyDescent="0.25">
      <c r="V1854"/>
    </row>
    <row r="1855" spans="22:22" x14ac:dyDescent="0.25">
      <c r="V1855"/>
    </row>
    <row r="1856" spans="22:22" x14ac:dyDescent="0.25">
      <c r="V1856"/>
    </row>
    <row r="1857" spans="22:22" x14ac:dyDescent="0.25">
      <c r="V1857"/>
    </row>
    <row r="1858" spans="22:22" x14ac:dyDescent="0.25">
      <c r="V1858"/>
    </row>
    <row r="1859" spans="22:22" x14ac:dyDescent="0.25">
      <c r="V1859"/>
    </row>
    <row r="1860" spans="22:22" x14ac:dyDescent="0.25">
      <c r="V1860"/>
    </row>
    <row r="1861" spans="22:22" x14ac:dyDescent="0.25">
      <c r="V1861"/>
    </row>
    <row r="1862" spans="22:22" x14ac:dyDescent="0.25">
      <c r="V1862"/>
    </row>
    <row r="1863" spans="22:22" x14ac:dyDescent="0.25">
      <c r="V1863"/>
    </row>
    <row r="1864" spans="22:22" x14ac:dyDescent="0.25">
      <c r="V1864"/>
    </row>
    <row r="1865" spans="22:22" x14ac:dyDescent="0.25">
      <c r="V1865"/>
    </row>
    <row r="1866" spans="22:22" x14ac:dyDescent="0.25">
      <c r="V1866"/>
    </row>
    <row r="1867" spans="22:22" x14ac:dyDescent="0.25">
      <c r="V1867"/>
    </row>
    <row r="1868" spans="22:22" x14ac:dyDescent="0.25">
      <c r="V1868"/>
    </row>
    <row r="1869" spans="22:22" x14ac:dyDescent="0.25">
      <c r="V1869"/>
    </row>
    <row r="1870" spans="22:22" x14ac:dyDescent="0.25">
      <c r="V1870"/>
    </row>
    <row r="1871" spans="22:22" x14ac:dyDescent="0.25">
      <c r="V1871"/>
    </row>
    <row r="1872" spans="22:22" x14ac:dyDescent="0.25">
      <c r="V1872"/>
    </row>
    <row r="1873" spans="22:22" x14ac:dyDescent="0.25">
      <c r="V1873"/>
    </row>
    <row r="1874" spans="22:22" x14ac:dyDescent="0.25">
      <c r="V1874"/>
    </row>
    <row r="1875" spans="22:22" x14ac:dyDescent="0.25">
      <c r="V1875"/>
    </row>
    <row r="1876" spans="22:22" x14ac:dyDescent="0.25">
      <c r="V1876"/>
    </row>
    <row r="1877" spans="22:22" x14ac:dyDescent="0.25">
      <c r="V1877"/>
    </row>
    <row r="1878" spans="22:22" x14ac:dyDescent="0.25">
      <c r="V1878"/>
    </row>
    <row r="1879" spans="22:22" x14ac:dyDescent="0.25">
      <c r="V1879"/>
    </row>
    <row r="1880" spans="22:22" x14ac:dyDescent="0.25">
      <c r="V1880"/>
    </row>
    <row r="1881" spans="22:22" x14ac:dyDescent="0.25">
      <c r="V1881"/>
    </row>
    <row r="1882" spans="22:22" x14ac:dyDescent="0.25">
      <c r="V1882"/>
    </row>
    <row r="1883" spans="22:22" x14ac:dyDescent="0.25">
      <c r="V1883"/>
    </row>
    <row r="1884" spans="22:22" x14ac:dyDescent="0.25">
      <c r="V1884"/>
    </row>
    <row r="1885" spans="22:22" x14ac:dyDescent="0.25">
      <c r="V1885"/>
    </row>
    <row r="1886" spans="22:22" x14ac:dyDescent="0.25">
      <c r="V1886"/>
    </row>
    <row r="1887" spans="22:22" x14ac:dyDescent="0.25">
      <c r="V1887"/>
    </row>
    <row r="1888" spans="22:22" x14ac:dyDescent="0.25">
      <c r="V1888"/>
    </row>
    <row r="1889" spans="22:22" x14ac:dyDescent="0.25">
      <c r="V1889"/>
    </row>
    <row r="1890" spans="22:22" x14ac:dyDescent="0.25">
      <c r="V1890"/>
    </row>
    <row r="1891" spans="22:22" x14ac:dyDescent="0.25">
      <c r="V1891"/>
    </row>
    <row r="1892" spans="22:22" x14ac:dyDescent="0.25">
      <c r="V1892"/>
    </row>
    <row r="1893" spans="22:22" x14ac:dyDescent="0.25">
      <c r="V1893"/>
    </row>
    <row r="1894" spans="22:22" x14ac:dyDescent="0.25">
      <c r="V1894"/>
    </row>
    <row r="1895" spans="22:22" x14ac:dyDescent="0.25">
      <c r="V1895"/>
    </row>
    <row r="1896" spans="22:22" x14ac:dyDescent="0.25">
      <c r="V1896"/>
    </row>
    <row r="1897" spans="22:22" x14ac:dyDescent="0.25">
      <c r="V1897"/>
    </row>
    <row r="1898" spans="22:22" x14ac:dyDescent="0.25">
      <c r="V1898"/>
    </row>
    <row r="1899" spans="22:22" x14ac:dyDescent="0.25">
      <c r="V1899"/>
    </row>
    <row r="1900" spans="22:22" x14ac:dyDescent="0.25">
      <c r="V1900"/>
    </row>
    <row r="1901" spans="22:22" x14ac:dyDescent="0.25">
      <c r="V1901"/>
    </row>
    <row r="1902" spans="22:22" x14ac:dyDescent="0.25">
      <c r="V1902"/>
    </row>
    <row r="1903" spans="22:22" x14ac:dyDescent="0.25">
      <c r="V1903"/>
    </row>
    <row r="1904" spans="22:22" x14ac:dyDescent="0.25">
      <c r="V1904"/>
    </row>
    <row r="1905" spans="22:22" x14ac:dyDescent="0.25">
      <c r="V1905"/>
    </row>
    <row r="1906" spans="22:22" x14ac:dyDescent="0.25">
      <c r="V1906"/>
    </row>
    <row r="1907" spans="22:22" x14ac:dyDescent="0.25">
      <c r="V1907"/>
    </row>
    <row r="1908" spans="22:22" x14ac:dyDescent="0.25">
      <c r="V1908"/>
    </row>
    <row r="1909" spans="22:22" x14ac:dyDescent="0.25">
      <c r="V1909"/>
    </row>
    <row r="1910" spans="22:22" x14ac:dyDescent="0.25">
      <c r="V1910"/>
    </row>
    <row r="1911" spans="22:22" x14ac:dyDescent="0.25">
      <c r="V1911"/>
    </row>
    <row r="1912" spans="22:22" x14ac:dyDescent="0.25">
      <c r="V1912"/>
    </row>
    <row r="1913" spans="22:22" x14ac:dyDescent="0.25">
      <c r="V1913"/>
    </row>
    <row r="1914" spans="22:22" x14ac:dyDescent="0.25">
      <c r="V1914"/>
    </row>
    <row r="1915" spans="22:22" x14ac:dyDescent="0.25">
      <c r="V1915"/>
    </row>
    <row r="1916" spans="22:22" x14ac:dyDescent="0.25">
      <c r="V1916"/>
    </row>
    <row r="1917" spans="22:22" x14ac:dyDescent="0.25">
      <c r="V1917"/>
    </row>
    <row r="1918" spans="22:22" x14ac:dyDescent="0.25">
      <c r="V1918"/>
    </row>
    <row r="1919" spans="22:22" x14ac:dyDescent="0.25">
      <c r="V1919"/>
    </row>
    <row r="1920" spans="22:22" x14ac:dyDescent="0.25">
      <c r="V1920"/>
    </row>
    <row r="1921" spans="22:22" x14ac:dyDescent="0.25">
      <c r="V1921"/>
    </row>
    <row r="1922" spans="22:22" x14ac:dyDescent="0.25">
      <c r="V1922"/>
    </row>
    <row r="1923" spans="22:22" x14ac:dyDescent="0.25">
      <c r="V1923"/>
    </row>
    <row r="1924" spans="22:22" x14ac:dyDescent="0.25">
      <c r="V1924"/>
    </row>
    <row r="1925" spans="22:22" x14ac:dyDescent="0.25">
      <c r="V1925"/>
    </row>
    <row r="1926" spans="22:22" x14ac:dyDescent="0.25">
      <c r="V1926"/>
    </row>
    <row r="1927" spans="22:22" x14ac:dyDescent="0.25">
      <c r="V1927"/>
    </row>
    <row r="1928" spans="22:22" x14ac:dyDescent="0.25">
      <c r="V1928"/>
    </row>
    <row r="1929" spans="22:22" x14ac:dyDescent="0.25">
      <c r="V1929"/>
    </row>
    <row r="1930" spans="22:22" x14ac:dyDescent="0.25">
      <c r="V1930"/>
    </row>
    <row r="1931" spans="22:22" x14ac:dyDescent="0.25">
      <c r="V1931"/>
    </row>
    <row r="1932" spans="22:22" x14ac:dyDescent="0.25">
      <c r="V1932"/>
    </row>
    <row r="1933" spans="22:22" x14ac:dyDescent="0.25">
      <c r="V1933"/>
    </row>
    <row r="1934" spans="22:22" x14ac:dyDescent="0.25">
      <c r="V1934"/>
    </row>
    <row r="1935" spans="22:22" x14ac:dyDescent="0.25">
      <c r="V1935"/>
    </row>
    <row r="1936" spans="22:22" x14ac:dyDescent="0.25">
      <c r="V1936"/>
    </row>
    <row r="1937" spans="22:22" x14ac:dyDescent="0.25">
      <c r="V1937"/>
    </row>
    <row r="1938" spans="22:22" x14ac:dyDescent="0.25">
      <c r="V1938"/>
    </row>
    <row r="1939" spans="22:22" x14ac:dyDescent="0.25">
      <c r="V1939"/>
    </row>
    <row r="1940" spans="22:22" x14ac:dyDescent="0.25">
      <c r="V1940"/>
    </row>
    <row r="1941" spans="22:22" x14ac:dyDescent="0.25">
      <c r="V1941"/>
    </row>
    <row r="1942" spans="22:22" x14ac:dyDescent="0.25">
      <c r="V1942"/>
    </row>
    <row r="1943" spans="22:22" x14ac:dyDescent="0.25">
      <c r="V1943"/>
    </row>
    <row r="1944" spans="22:22" x14ac:dyDescent="0.25">
      <c r="V1944"/>
    </row>
    <row r="1945" spans="22:22" x14ac:dyDescent="0.25">
      <c r="V1945"/>
    </row>
    <row r="1946" spans="22:22" x14ac:dyDescent="0.25">
      <c r="V1946"/>
    </row>
    <row r="1947" spans="22:22" x14ac:dyDescent="0.25">
      <c r="V1947"/>
    </row>
    <row r="1948" spans="22:22" x14ac:dyDescent="0.25">
      <c r="V1948"/>
    </row>
    <row r="1949" spans="22:22" x14ac:dyDescent="0.25">
      <c r="V1949"/>
    </row>
    <row r="1950" spans="22:22" x14ac:dyDescent="0.25">
      <c r="V1950"/>
    </row>
    <row r="1951" spans="22:22" x14ac:dyDescent="0.25">
      <c r="V1951"/>
    </row>
    <row r="1952" spans="22:22" x14ac:dyDescent="0.25">
      <c r="V1952"/>
    </row>
    <row r="1953" spans="22:22" x14ac:dyDescent="0.25">
      <c r="V1953"/>
    </row>
    <row r="1954" spans="22:22" x14ac:dyDescent="0.25">
      <c r="V1954"/>
    </row>
    <row r="1955" spans="22:22" x14ac:dyDescent="0.25">
      <c r="V1955"/>
    </row>
    <row r="1956" spans="22:22" x14ac:dyDescent="0.25">
      <c r="V1956"/>
    </row>
    <row r="1957" spans="22:22" x14ac:dyDescent="0.25">
      <c r="V1957"/>
    </row>
    <row r="1958" spans="22:22" x14ac:dyDescent="0.25">
      <c r="V1958"/>
    </row>
    <row r="1959" spans="22:22" x14ac:dyDescent="0.25">
      <c r="V1959"/>
    </row>
    <row r="1960" spans="22:22" x14ac:dyDescent="0.25">
      <c r="V1960"/>
    </row>
    <row r="1961" spans="22:22" x14ac:dyDescent="0.25">
      <c r="V1961"/>
    </row>
    <row r="1962" spans="22:22" x14ac:dyDescent="0.25">
      <c r="V1962"/>
    </row>
    <row r="1963" spans="22:22" x14ac:dyDescent="0.25">
      <c r="V1963"/>
    </row>
    <row r="1964" spans="22:22" x14ac:dyDescent="0.25">
      <c r="V1964"/>
    </row>
    <row r="1965" spans="22:22" x14ac:dyDescent="0.25">
      <c r="V1965"/>
    </row>
    <row r="1966" spans="22:22" x14ac:dyDescent="0.25">
      <c r="V1966"/>
    </row>
    <row r="1967" spans="22:22" x14ac:dyDescent="0.25">
      <c r="V1967"/>
    </row>
    <row r="1968" spans="22:22" x14ac:dyDescent="0.25">
      <c r="V1968"/>
    </row>
    <row r="1969" spans="22:22" x14ac:dyDescent="0.25">
      <c r="V1969"/>
    </row>
    <row r="1970" spans="22:22" x14ac:dyDescent="0.25">
      <c r="V1970"/>
    </row>
    <row r="1971" spans="22:22" x14ac:dyDescent="0.25">
      <c r="V1971"/>
    </row>
    <row r="1972" spans="22:22" x14ac:dyDescent="0.25">
      <c r="V1972"/>
    </row>
    <row r="1973" spans="22:22" x14ac:dyDescent="0.25">
      <c r="V1973"/>
    </row>
    <row r="1974" spans="22:22" x14ac:dyDescent="0.25">
      <c r="V1974"/>
    </row>
    <row r="1975" spans="22:22" x14ac:dyDescent="0.25">
      <c r="V1975"/>
    </row>
    <row r="1976" spans="22:22" x14ac:dyDescent="0.25">
      <c r="V1976"/>
    </row>
    <row r="1977" spans="22:22" x14ac:dyDescent="0.25">
      <c r="V1977"/>
    </row>
    <row r="1978" spans="22:22" x14ac:dyDescent="0.25">
      <c r="V1978"/>
    </row>
    <row r="1979" spans="22:22" x14ac:dyDescent="0.25">
      <c r="V1979"/>
    </row>
    <row r="1980" spans="22:22" x14ac:dyDescent="0.25">
      <c r="V1980"/>
    </row>
    <row r="1981" spans="22:22" x14ac:dyDescent="0.25">
      <c r="V1981"/>
    </row>
    <row r="1982" spans="22:22" x14ac:dyDescent="0.25">
      <c r="V1982"/>
    </row>
    <row r="1983" spans="22:22" x14ac:dyDescent="0.25">
      <c r="V1983"/>
    </row>
    <row r="1984" spans="22:22" x14ac:dyDescent="0.25">
      <c r="V1984"/>
    </row>
    <row r="1985" spans="22:22" x14ac:dyDescent="0.25">
      <c r="V1985"/>
    </row>
    <row r="1986" spans="22:22" x14ac:dyDescent="0.25">
      <c r="V1986"/>
    </row>
    <row r="1987" spans="22:22" x14ac:dyDescent="0.25">
      <c r="V1987"/>
    </row>
    <row r="1988" spans="22:22" x14ac:dyDescent="0.25">
      <c r="V1988"/>
    </row>
    <row r="1989" spans="22:22" x14ac:dyDescent="0.25">
      <c r="V1989"/>
    </row>
    <row r="1990" spans="22:22" x14ac:dyDescent="0.25">
      <c r="V1990"/>
    </row>
    <row r="1991" spans="22:22" x14ac:dyDescent="0.25">
      <c r="V1991"/>
    </row>
    <row r="1992" spans="22:22" x14ac:dyDescent="0.25">
      <c r="V1992"/>
    </row>
    <row r="1993" spans="22:22" x14ac:dyDescent="0.25">
      <c r="V1993"/>
    </row>
    <row r="1994" spans="22:22" x14ac:dyDescent="0.25">
      <c r="V1994"/>
    </row>
    <row r="1995" spans="22:22" x14ac:dyDescent="0.25">
      <c r="V1995"/>
    </row>
    <row r="1996" spans="22:22" x14ac:dyDescent="0.25">
      <c r="V1996"/>
    </row>
    <row r="1997" spans="22:22" x14ac:dyDescent="0.25">
      <c r="V1997"/>
    </row>
    <row r="1998" spans="22:22" x14ac:dyDescent="0.25">
      <c r="V1998"/>
    </row>
    <row r="1999" spans="22:22" x14ac:dyDescent="0.25">
      <c r="V1999"/>
    </row>
    <row r="2000" spans="22:22" x14ac:dyDescent="0.25">
      <c r="V2000"/>
    </row>
    <row r="2001" spans="22:22" x14ac:dyDescent="0.25">
      <c r="V2001"/>
    </row>
    <row r="2002" spans="22:22" x14ac:dyDescent="0.25">
      <c r="V2002"/>
    </row>
    <row r="2003" spans="22:22" x14ac:dyDescent="0.25">
      <c r="V2003"/>
    </row>
    <row r="2004" spans="22:22" x14ac:dyDescent="0.25">
      <c r="V2004"/>
    </row>
    <row r="2005" spans="22:22" x14ac:dyDescent="0.25">
      <c r="V2005"/>
    </row>
    <row r="2006" spans="22:22" x14ac:dyDescent="0.25">
      <c r="V2006"/>
    </row>
    <row r="2007" spans="22:22" x14ac:dyDescent="0.25">
      <c r="V2007"/>
    </row>
    <row r="2008" spans="22:22" x14ac:dyDescent="0.25">
      <c r="V2008"/>
    </row>
    <row r="2009" spans="22:22" x14ac:dyDescent="0.25">
      <c r="V2009"/>
    </row>
    <row r="2010" spans="22:22" x14ac:dyDescent="0.25">
      <c r="V2010"/>
    </row>
    <row r="2011" spans="22:22" x14ac:dyDescent="0.25">
      <c r="V2011"/>
    </row>
    <row r="2012" spans="22:22" x14ac:dyDescent="0.25">
      <c r="V2012"/>
    </row>
    <row r="2013" spans="22:22" x14ac:dyDescent="0.25">
      <c r="V2013"/>
    </row>
    <row r="2014" spans="22:22" x14ac:dyDescent="0.25">
      <c r="V2014"/>
    </row>
    <row r="2015" spans="22:22" x14ac:dyDescent="0.25">
      <c r="V2015"/>
    </row>
    <row r="2016" spans="22:22" x14ac:dyDescent="0.25">
      <c r="V2016"/>
    </row>
    <row r="2017" spans="22:22" x14ac:dyDescent="0.25">
      <c r="V2017"/>
    </row>
    <row r="2018" spans="22:22" x14ac:dyDescent="0.25">
      <c r="V2018"/>
    </row>
    <row r="2019" spans="22:22" x14ac:dyDescent="0.25">
      <c r="V2019"/>
    </row>
    <row r="2020" spans="22:22" x14ac:dyDescent="0.25">
      <c r="V2020"/>
    </row>
    <row r="2021" spans="22:22" x14ac:dyDescent="0.25">
      <c r="V2021"/>
    </row>
    <row r="2022" spans="22:22" x14ac:dyDescent="0.25">
      <c r="V2022"/>
    </row>
    <row r="2023" spans="22:22" x14ac:dyDescent="0.25">
      <c r="V2023"/>
    </row>
    <row r="2024" spans="22:22" x14ac:dyDescent="0.25">
      <c r="V2024"/>
    </row>
    <row r="2025" spans="22:22" x14ac:dyDescent="0.25">
      <c r="V2025"/>
    </row>
    <row r="2026" spans="22:22" x14ac:dyDescent="0.25">
      <c r="V2026"/>
    </row>
    <row r="2027" spans="22:22" x14ac:dyDescent="0.25">
      <c r="V2027"/>
    </row>
    <row r="2028" spans="22:22" x14ac:dyDescent="0.25">
      <c r="V2028"/>
    </row>
    <row r="2029" spans="22:22" x14ac:dyDescent="0.25">
      <c r="V2029"/>
    </row>
    <row r="2030" spans="22:22" x14ac:dyDescent="0.25">
      <c r="V2030"/>
    </row>
    <row r="2031" spans="22:22" x14ac:dyDescent="0.25">
      <c r="V2031"/>
    </row>
    <row r="2032" spans="22:22" x14ac:dyDescent="0.25">
      <c r="V2032"/>
    </row>
    <row r="2033" spans="22:22" x14ac:dyDescent="0.25">
      <c r="V2033"/>
    </row>
    <row r="2034" spans="22:22" x14ac:dyDescent="0.25">
      <c r="V2034"/>
    </row>
    <row r="2035" spans="22:22" x14ac:dyDescent="0.25">
      <c r="V2035"/>
    </row>
    <row r="2036" spans="22:22" x14ac:dyDescent="0.25">
      <c r="V2036"/>
    </row>
    <row r="2037" spans="22:22" x14ac:dyDescent="0.25">
      <c r="V2037"/>
    </row>
    <row r="2038" spans="22:22" x14ac:dyDescent="0.25">
      <c r="V2038"/>
    </row>
    <row r="2039" spans="22:22" x14ac:dyDescent="0.25">
      <c r="V2039"/>
    </row>
    <row r="2040" spans="22:22" x14ac:dyDescent="0.25">
      <c r="V2040"/>
    </row>
    <row r="2041" spans="22:22" x14ac:dyDescent="0.25">
      <c r="V2041"/>
    </row>
    <row r="2042" spans="22:22" x14ac:dyDescent="0.25">
      <c r="V2042"/>
    </row>
    <row r="2043" spans="22:22" x14ac:dyDescent="0.25">
      <c r="V2043"/>
    </row>
    <row r="2044" spans="22:22" x14ac:dyDescent="0.25">
      <c r="V2044"/>
    </row>
    <row r="2045" spans="22:22" x14ac:dyDescent="0.25">
      <c r="V2045"/>
    </row>
    <row r="2046" spans="22:22" x14ac:dyDescent="0.25">
      <c r="V2046"/>
    </row>
    <row r="2047" spans="22:22" x14ac:dyDescent="0.25">
      <c r="V2047"/>
    </row>
    <row r="2048" spans="22:22" x14ac:dyDescent="0.25">
      <c r="V2048"/>
    </row>
    <row r="2049" spans="22:22" x14ac:dyDescent="0.25">
      <c r="V2049"/>
    </row>
    <row r="2050" spans="22:22" x14ac:dyDescent="0.25">
      <c r="V2050"/>
    </row>
    <row r="2051" spans="22:22" x14ac:dyDescent="0.25">
      <c r="V2051"/>
    </row>
    <row r="2052" spans="22:22" x14ac:dyDescent="0.25">
      <c r="V2052"/>
    </row>
    <row r="2053" spans="22:22" x14ac:dyDescent="0.25">
      <c r="V2053"/>
    </row>
    <row r="2054" spans="22:22" x14ac:dyDescent="0.25">
      <c r="V2054"/>
    </row>
    <row r="2055" spans="22:22" x14ac:dyDescent="0.25">
      <c r="V2055"/>
    </row>
    <row r="2056" spans="22:22" x14ac:dyDescent="0.25">
      <c r="V2056"/>
    </row>
    <row r="2057" spans="22:22" x14ac:dyDescent="0.25">
      <c r="V2057"/>
    </row>
    <row r="2058" spans="22:22" x14ac:dyDescent="0.25">
      <c r="V2058"/>
    </row>
    <row r="2059" spans="22:22" x14ac:dyDescent="0.25">
      <c r="V2059"/>
    </row>
    <row r="2060" spans="22:22" x14ac:dyDescent="0.25">
      <c r="V2060"/>
    </row>
    <row r="2061" spans="22:22" x14ac:dyDescent="0.25">
      <c r="V2061"/>
    </row>
    <row r="2062" spans="22:22" x14ac:dyDescent="0.25">
      <c r="V2062"/>
    </row>
    <row r="2063" spans="22:22" x14ac:dyDescent="0.25">
      <c r="V2063"/>
    </row>
    <row r="2064" spans="22:22" x14ac:dyDescent="0.25">
      <c r="V2064"/>
    </row>
    <row r="2065" spans="22:22" x14ac:dyDescent="0.25">
      <c r="V2065"/>
    </row>
    <row r="2066" spans="22:22" x14ac:dyDescent="0.25">
      <c r="V2066"/>
    </row>
    <row r="2067" spans="22:22" x14ac:dyDescent="0.25">
      <c r="V2067"/>
    </row>
    <row r="2068" spans="22:22" x14ac:dyDescent="0.25">
      <c r="V2068"/>
    </row>
    <row r="2069" spans="22:22" x14ac:dyDescent="0.25">
      <c r="V2069"/>
    </row>
    <row r="2070" spans="22:22" x14ac:dyDescent="0.25">
      <c r="V2070"/>
    </row>
    <row r="2071" spans="22:22" x14ac:dyDescent="0.25">
      <c r="V2071"/>
    </row>
    <row r="2072" spans="22:22" x14ac:dyDescent="0.25">
      <c r="V2072"/>
    </row>
    <row r="2073" spans="22:22" x14ac:dyDescent="0.25">
      <c r="V2073"/>
    </row>
    <row r="2074" spans="22:22" x14ac:dyDescent="0.25">
      <c r="V2074"/>
    </row>
    <row r="2075" spans="22:22" x14ac:dyDescent="0.25">
      <c r="V2075"/>
    </row>
    <row r="2076" spans="22:22" x14ac:dyDescent="0.25">
      <c r="V2076"/>
    </row>
    <row r="2077" spans="22:22" x14ac:dyDescent="0.25">
      <c r="V2077"/>
    </row>
    <row r="2078" spans="22:22" x14ac:dyDescent="0.25">
      <c r="V2078"/>
    </row>
    <row r="2079" spans="22:22" x14ac:dyDescent="0.25">
      <c r="V2079"/>
    </row>
    <row r="2080" spans="22:22" x14ac:dyDescent="0.25">
      <c r="V2080"/>
    </row>
    <row r="2081" spans="22:22" x14ac:dyDescent="0.25">
      <c r="V2081"/>
    </row>
    <row r="2082" spans="22:22" x14ac:dyDescent="0.25">
      <c r="V2082"/>
    </row>
    <row r="2083" spans="22:22" x14ac:dyDescent="0.25">
      <c r="V2083"/>
    </row>
    <row r="2084" spans="22:22" x14ac:dyDescent="0.25">
      <c r="V2084"/>
    </row>
    <row r="2085" spans="22:22" x14ac:dyDescent="0.25">
      <c r="V2085"/>
    </row>
    <row r="2086" spans="22:22" x14ac:dyDescent="0.25">
      <c r="V2086"/>
    </row>
    <row r="2087" spans="22:22" x14ac:dyDescent="0.25">
      <c r="V2087"/>
    </row>
    <row r="2088" spans="22:22" x14ac:dyDescent="0.25">
      <c r="V2088"/>
    </row>
    <row r="2089" spans="22:22" x14ac:dyDescent="0.25">
      <c r="V2089"/>
    </row>
    <row r="2090" spans="22:22" x14ac:dyDescent="0.25">
      <c r="V2090"/>
    </row>
    <row r="2091" spans="22:22" x14ac:dyDescent="0.25">
      <c r="V2091"/>
    </row>
    <row r="2092" spans="22:22" x14ac:dyDescent="0.25">
      <c r="V2092"/>
    </row>
    <row r="2093" spans="22:22" x14ac:dyDescent="0.25">
      <c r="V2093"/>
    </row>
    <row r="2094" spans="22:22" x14ac:dyDescent="0.25">
      <c r="V2094"/>
    </row>
    <row r="2095" spans="22:22" x14ac:dyDescent="0.25">
      <c r="V2095"/>
    </row>
    <row r="2096" spans="22:22" x14ac:dyDescent="0.25">
      <c r="V2096"/>
    </row>
    <row r="2097" spans="22:22" x14ac:dyDescent="0.25">
      <c r="V2097"/>
    </row>
    <row r="2098" spans="22:22" x14ac:dyDescent="0.25">
      <c r="V2098"/>
    </row>
    <row r="2099" spans="22:22" x14ac:dyDescent="0.25">
      <c r="V2099"/>
    </row>
    <row r="2100" spans="22:22" x14ac:dyDescent="0.25">
      <c r="V2100"/>
    </row>
    <row r="2101" spans="22:22" x14ac:dyDescent="0.25">
      <c r="V2101"/>
    </row>
    <row r="2102" spans="22:22" x14ac:dyDescent="0.25">
      <c r="V2102"/>
    </row>
    <row r="2103" spans="22:22" x14ac:dyDescent="0.25">
      <c r="V2103"/>
    </row>
    <row r="2104" spans="22:22" x14ac:dyDescent="0.25">
      <c r="V2104"/>
    </row>
    <row r="2105" spans="22:22" x14ac:dyDescent="0.25">
      <c r="V2105"/>
    </row>
    <row r="2106" spans="22:22" x14ac:dyDescent="0.25">
      <c r="V2106"/>
    </row>
    <row r="2107" spans="22:22" x14ac:dyDescent="0.25">
      <c r="V2107"/>
    </row>
    <row r="2108" spans="22:22" x14ac:dyDescent="0.25">
      <c r="V2108"/>
    </row>
    <row r="2109" spans="22:22" x14ac:dyDescent="0.25">
      <c r="V2109"/>
    </row>
    <row r="2110" spans="22:22" x14ac:dyDescent="0.25">
      <c r="V2110"/>
    </row>
    <row r="2111" spans="22:22" x14ac:dyDescent="0.25">
      <c r="V2111"/>
    </row>
    <row r="2112" spans="22:22" x14ac:dyDescent="0.25">
      <c r="V2112"/>
    </row>
    <row r="2113" spans="22:22" x14ac:dyDescent="0.25">
      <c r="V2113"/>
    </row>
    <row r="2114" spans="22:22" x14ac:dyDescent="0.25">
      <c r="V2114"/>
    </row>
    <row r="2115" spans="22:22" x14ac:dyDescent="0.25">
      <c r="V2115"/>
    </row>
    <row r="2116" spans="22:22" x14ac:dyDescent="0.25">
      <c r="V2116"/>
    </row>
    <row r="2117" spans="22:22" x14ac:dyDescent="0.25">
      <c r="V2117"/>
    </row>
    <row r="2118" spans="22:22" x14ac:dyDescent="0.25">
      <c r="V2118"/>
    </row>
    <row r="2119" spans="22:22" x14ac:dyDescent="0.25">
      <c r="V2119"/>
    </row>
    <row r="2120" spans="22:22" x14ac:dyDescent="0.25">
      <c r="V2120"/>
    </row>
    <row r="2121" spans="22:22" x14ac:dyDescent="0.25">
      <c r="V2121"/>
    </row>
    <row r="2122" spans="22:22" x14ac:dyDescent="0.25">
      <c r="V2122"/>
    </row>
    <row r="2123" spans="22:22" x14ac:dyDescent="0.25">
      <c r="V2123"/>
    </row>
    <row r="2124" spans="22:22" x14ac:dyDescent="0.25">
      <c r="V2124"/>
    </row>
    <row r="2125" spans="22:22" x14ac:dyDescent="0.25">
      <c r="V2125"/>
    </row>
    <row r="2126" spans="22:22" x14ac:dyDescent="0.25">
      <c r="V2126"/>
    </row>
    <row r="2127" spans="22:22" x14ac:dyDescent="0.25">
      <c r="V2127"/>
    </row>
    <row r="2128" spans="22:22" x14ac:dyDescent="0.25">
      <c r="V2128"/>
    </row>
    <row r="2129" spans="22:22" x14ac:dyDescent="0.25">
      <c r="V2129"/>
    </row>
    <row r="2130" spans="22:22" x14ac:dyDescent="0.25">
      <c r="V2130"/>
    </row>
    <row r="2131" spans="22:22" x14ac:dyDescent="0.25">
      <c r="V2131"/>
    </row>
    <row r="2132" spans="22:22" x14ac:dyDescent="0.25">
      <c r="V2132"/>
    </row>
    <row r="2133" spans="22:22" x14ac:dyDescent="0.25">
      <c r="V2133"/>
    </row>
    <row r="2134" spans="22:22" x14ac:dyDescent="0.25">
      <c r="V2134"/>
    </row>
    <row r="2135" spans="22:22" x14ac:dyDescent="0.25">
      <c r="V2135"/>
    </row>
    <row r="2136" spans="22:22" x14ac:dyDescent="0.25">
      <c r="V2136"/>
    </row>
    <row r="2137" spans="22:22" x14ac:dyDescent="0.25">
      <c r="V2137"/>
    </row>
    <row r="2138" spans="22:22" x14ac:dyDescent="0.25">
      <c r="V2138"/>
    </row>
    <row r="2139" spans="22:22" x14ac:dyDescent="0.25">
      <c r="V2139"/>
    </row>
    <row r="2140" spans="22:22" x14ac:dyDescent="0.25">
      <c r="V2140"/>
    </row>
    <row r="2141" spans="22:22" x14ac:dyDescent="0.25">
      <c r="V2141"/>
    </row>
    <row r="2142" spans="22:22" x14ac:dyDescent="0.25">
      <c r="V2142"/>
    </row>
    <row r="2143" spans="22:22" x14ac:dyDescent="0.25">
      <c r="V2143"/>
    </row>
    <row r="2144" spans="22:22" x14ac:dyDescent="0.25">
      <c r="V2144"/>
    </row>
    <row r="2145" spans="22:22" x14ac:dyDescent="0.25">
      <c r="V2145"/>
    </row>
    <row r="2146" spans="22:22" x14ac:dyDescent="0.25">
      <c r="V2146"/>
    </row>
    <row r="2147" spans="22:22" x14ac:dyDescent="0.25">
      <c r="V2147"/>
    </row>
    <row r="2148" spans="22:22" x14ac:dyDescent="0.25">
      <c r="V2148"/>
    </row>
    <row r="2149" spans="22:22" x14ac:dyDescent="0.25">
      <c r="V2149"/>
    </row>
  </sheetData>
  <autoFilter ref="A15:AC15" xr:uid="{BECF2B4D-9AB9-4857-8928-847BA020E138}"/>
  <sortState xmlns:xlrd2="http://schemas.microsoft.com/office/spreadsheetml/2017/richdata2" ref="C16:AA173">
    <sortCondition ref="C16:C173"/>
  </sortState>
  <mergeCells count="13">
    <mergeCell ref="P14:AC14"/>
    <mergeCell ref="E13:H13"/>
    <mergeCell ref="L14:M14"/>
    <mergeCell ref="A13:D14"/>
    <mergeCell ref="N14:O14"/>
    <mergeCell ref="I13:K13"/>
    <mergeCell ref="E14:G14"/>
    <mergeCell ref="W13:X13"/>
    <mergeCell ref="AB13:AC13"/>
    <mergeCell ref="P13:R13"/>
    <mergeCell ref="Y13:Z13"/>
    <mergeCell ref="L13:O13"/>
    <mergeCell ref="S13:U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57EDA-A0C2-488B-9F53-009E50D7B595}">
  <dimension ref="A1:M159"/>
  <sheetViews>
    <sheetView topLeftCell="A153" workbookViewId="0">
      <selection activeCell="F2" sqref="F2:F159"/>
    </sheetView>
  </sheetViews>
  <sheetFormatPr defaultRowHeight="15" x14ac:dyDescent="0.25"/>
  <cols>
    <col min="1" max="1" width="22.28515625" customWidth="1"/>
    <col min="6" max="6" width="14.42578125" customWidth="1"/>
    <col min="9" max="9" width="24.85546875" customWidth="1"/>
    <col min="10" max="10" width="15.5703125" customWidth="1"/>
    <col min="11" max="11" width="13.5703125" customWidth="1"/>
  </cols>
  <sheetData>
    <row r="1" spans="1:13" x14ac:dyDescent="0.25">
      <c r="A1" s="15" t="s">
        <v>19</v>
      </c>
      <c r="B1" s="15" t="s">
        <v>30</v>
      </c>
      <c r="C1" s="15" t="s">
        <v>10</v>
      </c>
      <c r="D1" s="16" t="s">
        <v>0</v>
      </c>
      <c r="E1" s="45"/>
      <c r="F1" s="45" t="s">
        <v>381</v>
      </c>
      <c r="G1" s="45" t="s">
        <v>380</v>
      </c>
      <c r="I1" t="s">
        <v>376</v>
      </c>
      <c r="J1" t="s">
        <v>377</v>
      </c>
      <c r="K1" t="s">
        <v>378</v>
      </c>
      <c r="M1" t="s">
        <v>379</v>
      </c>
    </row>
    <row r="2" spans="1:13" ht="30" x14ac:dyDescent="0.25">
      <c r="A2" s="32" t="s">
        <v>189</v>
      </c>
      <c r="B2" s="32" t="s">
        <v>346</v>
      </c>
      <c r="C2" s="32" t="s">
        <v>31</v>
      </c>
      <c r="D2" s="32">
        <v>0.57999999999999996</v>
      </c>
      <c r="E2" s="22"/>
      <c r="F2" s="32">
        <v>0</v>
      </c>
      <c r="G2" s="32">
        <v>0</v>
      </c>
      <c r="I2">
        <f>G2-F2</f>
        <v>0</v>
      </c>
      <c r="J2">
        <f>I2</f>
        <v>0</v>
      </c>
      <c r="K2">
        <f>100-(J2+F2)</f>
        <v>100</v>
      </c>
      <c r="M2">
        <f>SUM(K2+J2+F2)</f>
        <v>100</v>
      </c>
    </row>
    <row r="3" spans="1:13" ht="30" x14ac:dyDescent="0.25">
      <c r="A3" s="32" t="s">
        <v>190</v>
      </c>
      <c r="B3" s="32" t="s">
        <v>346</v>
      </c>
      <c r="C3" s="32" t="s">
        <v>32</v>
      </c>
      <c r="D3" s="32">
        <v>5.08</v>
      </c>
      <c r="E3" s="22"/>
      <c r="F3" s="32">
        <v>0</v>
      </c>
      <c r="G3" s="32">
        <v>0</v>
      </c>
      <c r="I3">
        <f t="shared" ref="I3:I66" si="0">G3-F3</f>
        <v>0</v>
      </c>
      <c r="J3">
        <f t="shared" ref="J3:J66" si="1">I3</f>
        <v>0</v>
      </c>
      <c r="K3">
        <f t="shared" ref="K3:K66" si="2">100-(J3+F3)</f>
        <v>100</v>
      </c>
      <c r="M3">
        <f t="shared" ref="M3:M66" si="3">SUM(K3+J3+F3)</f>
        <v>100</v>
      </c>
    </row>
    <row r="4" spans="1:13" x14ac:dyDescent="0.25">
      <c r="A4" s="32" t="s">
        <v>191</v>
      </c>
      <c r="B4" s="32" t="s">
        <v>346</v>
      </c>
      <c r="C4" s="32" t="s">
        <v>33</v>
      </c>
      <c r="D4" s="32">
        <v>0.91</v>
      </c>
      <c r="E4" s="22"/>
      <c r="F4" s="32">
        <v>0</v>
      </c>
      <c r="G4" s="32">
        <v>0</v>
      </c>
      <c r="I4">
        <f t="shared" si="0"/>
        <v>0</v>
      </c>
      <c r="J4">
        <f t="shared" si="1"/>
        <v>0</v>
      </c>
      <c r="K4">
        <f t="shared" si="2"/>
        <v>100</v>
      </c>
      <c r="M4">
        <f t="shared" si="3"/>
        <v>100</v>
      </c>
    </row>
    <row r="5" spans="1:13" ht="45" x14ac:dyDescent="0.25">
      <c r="A5" s="32" t="s">
        <v>192</v>
      </c>
      <c r="B5" s="32" t="s">
        <v>346</v>
      </c>
      <c r="C5" s="32" t="s">
        <v>34</v>
      </c>
      <c r="D5" s="32">
        <v>0.79</v>
      </c>
      <c r="E5" s="22"/>
      <c r="F5" s="32">
        <v>0</v>
      </c>
      <c r="G5" s="32">
        <v>0</v>
      </c>
      <c r="I5">
        <f t="shared" si="0"/>
        <v>0</v>
      </c>
      <c r="J5">
        <f t="shared" si="1"/>
        <v>0</v>
      </c>
      <c r="K5">
        <f t="shared" si="2"/>
        <v>100</v>
      </c>
      <c r="M5">
        <f t="shared" si="3"/>
        <v>100</v>
      </c>
    </row>
    <row r="6" spans="1:13" ht="30" x14ac:dyDescent="0.25">
      <c r="A6" s="32" t="s">
        <v>193</v>
      </c>
      <c r="B6" s="32" t="s">
        <v>346</v>
      </c>
      <c r="C6" s="32" t="s">
        <v>35</v>
      </c>
      <c r="D6" s="32">
        <v>0.43</v>
      </c>
      <c r="E6" s="22"/>
      <c r="F6" s="32">
        <v>0</v>
      </c>
      <c r="G6" s="32">
        <v>0</v>
      </c>
      <c r="I6">
        <f t="shared" si="0"/>
        <v>0</v>
      </c>
      <c r="J6">
        <f t="shared" si="1"/>
        <v>0</v>
      </c>
      <c r="K6">
        <f t="shared" si="2"/>
        <v>100</v>
      </c>
      <c r="M6">
        <f t="shared" si="3"/>
        <v>100</v>
      </c>
    </row>
    <row r="7" spans="1:13" ht="30" x14ac:dyDescent="0.25">
      <c r="A7" s="32" t="s">
        <v>194</v>
      </c>
      <c r="B7" s="32" t="s">
        <v>346</v>
      </c>
      <c r="C7" s="32" t="s">
        <v>36</v>
      </c>
      <c r="D7" s="32">
        <v>0.87</v>
      </c>
      <c r="E7" s="22"/>
      <c r="F7" s="32">
        <v>0</v>
      </c>
      <c r="G7" s="32">
        <v>0</v>
      </c>
      <c r="I7">
        <f t="shared" si="0"/>
        <v>0</v>
      </c>
      <c r="J7">
        <f t="shared" si="1"/>
        <v>0</v>
      </c>
      <c r="K7">
        <f t="shared" si="2"/>
        <v>100</v>
      </c>
      <c r="M7">
        <f t="shared" si="3"/>
        <v>100</v>
      </c>
    </row>
    <row r="8" spans="1:13" ht="30" x14ac:dyDescent="0.25">
      <c r="A8" s="32" t="s">
        <v>195</v>
      </c>
      <c r="B8" s="32" t="s">
        <v>346</v>
      </c>
      <c r="C8" s="32" t="s">
        <v>37</v>
      </c>
      <c r="D8" s="32">
        <v>0.98</v>
      </c>
      <c r="E8" s="22"/>
      <c r="F8" s="32">
        <v>0</v>
      </c>
      <c r="G8" s="32">
        <v>0</v>
      </c>
      <c r="I8">
        <f t="shared" si="0"/>
        <v>0</v>
      </c>
      <c r="J8">
        <f t="shared" si="1"/>
        <v>0</v>
      </c>
      <c r="K8">
        <f t="shared" si="2"/>
        <v>100</v>
      </c>
      <c r="M8">
        <f t="shared" si="3"/>
        <v>100</v>
      </c>
    </row>
    <row r="9" spans="1:13" ht="30" x14ac:dyDescent="0.25">
      <c r="A9" s="32" t="s">
        <v>196</v>
      </c>
      <c r="B9" s="32" t="s">
        <v>346</v>
      </c>
      <c r="C9" s="32" t="s">
        <v>38</v>
      </c>
      <c r="D9" s="32">
        <v>0.47</v>
      </c>
      <c r="E9" s="22"/>
      <c r="F9" s="32">
        <v>0</v>
      </c>
      <c r="G9" s="32">
        <v>0</v>
      </c>
      <c r="I9">
        <f t="shared" si="0"/>
        <v>0</v>
      </c>
      <c r="J9">
        <f t="shared" si="1"/>
        <v>0</v>
      </c>
      <c r="K9">
        <f t="shared" si="2"/>
        <v>100</v>
      </c>
      <c r="M9">
        <f t="shared" si="3"/>
        <v>100</v>
      </c>
    </row>
    <row r="10" spans="1:13" ht="30" x14ac:dyDescent="0.25">
      <c r="A10" s="32" t="s">
        <v>197</v>
      </c>
      <c r="B10" s="32" t="s">
        <v>346</v>
      </c>
      <c r="C10" s="32" t="s">
        <v>39</v>
      </c>
      <c r="D10" s="32">
        <v>4.5599999999999996</v>
      </c>
      <c r="E10" s="22"/>
      <c r="F10" s="32">
        <v>0</v>
      </c>
      <c r="G10" s="32">
        <v>0</v>
      </c>
      <c r="I10">
        <f t="shared" si="0"/>
        <v>0</v>
      </c>
      <c r="J10">
        <f t="shared" si="1"/>
        <v>0</v>
      </c>
      <c r="K10">
        <f t="shared" si="2"/>
        <v>100</v>
      </c>
      <c r="M10">
        <f t="shared" si="3"/>
        <v>100</v>
      </c>
    </row>
    <row r="11" spans="1:13" ht="30" x14ac:dyDescent="0.25">
      <c r="A11" s="32" t="s">
        <v>198</v>
      </c>
      <c r="B11" s="32" t="s">
        <v>346</v>
      </c>
      <c r="C11" s="32" t="s">
        <v>40</v>
      </c>
      <c r="D11" s="32">
        <v>4.8</v>
      </c>
      <c r="E11" s="22"/>
      <c r="F11" s="32">
        <v>0</v>
      </c>
      <c r="G11" s="32">
        <v>0</v>
      </c>
      <c r="I11">
        <f t="shared" si="0"/>
        <v>0</v>
      </c>
      <c r="J11">
        <f t="shared" si="1"/>
        <v>0</v>
      </c>
      <c r="K11">
        <f t="shared" si="2"/>
        <v>100</v>
      </c>
      <c r="M11">
        <f t="shared" si="3"/>
        <v>100</v>
      </c>
    </row>
    <row r="12" spans="1:13" ht="30" x14ac:dyDescent="0.25">
      <c r="A12" s="32" t="s">
        <v>199</v>
      </c>
      <c r="B12" s="32" t="s">
        <v>346</v>
      </c>
      <c r="C12" s="32" t="s">
        <v>41</v>
      </c>
      <c r="D12" s="32">
        <v>10.26</v>
      </c>
      <c r="E12" s="22"/>
      <c r="F12" s="32">
        <v>0</v>
      </c>
      <c r="G12" s="32">
        <v>0</v>
      </c>
      <c r="I12">
        <f t="shared" si="0"/>
        <v>0</v>
      </c>
      <c r="J12">
        <f t="shared" si="1"/>
        <v>0</v>
      </c>
      <c r="K12">
        <f t="shared" si="2"/>
        <v>100</v>
      </c>
      <c r="M12">
        <f t="shared" si="3"/>
        <v>100</v>
      </c>
    </row>
    <row r="13" spans="1:13" ht="45" x14ac:dyDescent="0.25">
      <c r="A13" s="32" t="s">
        <v>200</v>
      </c>
      <c r="B13" s="32" t="s">
        <v>346</v>
      </c>
      <c r="C13" s="32" t="s">
        <v>42</v>
      </c>
      <c r="D13" s="32">
        <v>2.79</v>
      </c>
      <c r="E13" s="22"/>
      <c r="F13" s="32">
        <v>0</v>
      </c>
      <c r="G13" s="32">
        <v>0</v>
      </c>
      <c r="I13">
        <f t="shared" si="0"/>
        <v>0</v>
      </c>
      <c r="J13">
        <f t="shared" si="1"/>
        <v>0</v>
      </c>
      <c r="K13">
        <f t="shared" si="2"/>
        <v>100</v>
      </c>
      <c r="M13">
        <f t="shared" si="3"/>
        <v>100</v>
      </c>
    </row>
    <row r="14" spans="1:13" ht="45" x14ac:dyDescent="0.25">
      <c r="A14" s="32" t="s">
        <v>201</v>
      </c>
      <c r="B14" s="32" t="s">
        <v>347</v>
      </c>
      <c r="C14" s="32" t="s">
        <v>43</v>
      </c>
      <c r="D14" s="32">
        <v>0.48</v>
      </c>
      <c r="E14" s="22"/>
      <c r="F14" s="32">
        <v>0</v>
      </c>
      <c r="G14" s="32">
        <v>0</v>
      </c>
      <c r="I14">
        <f t="shared" si="0"/>
        <v>0</v>
      </c>
      <c r="J14">
        <f t="shared" si="1"/>
        <v>0</v>
      </c>
      <c r="K14">
        <f t="shared" si="2"/>
        <v>100</v>
      </c>
      <c r="M14">
        <f t="shared" si="3"/>
        <v>100</v>
      </c>
    </row>
    <row r="15" spans="1:13" ht="45" x14ac:dyDescent="0.25">
      <c r="A15" s="32" t="s">
        <v>202</v>
      </c>
      <c r="B15" s="32" t="s">
        <v>347</v>
      </c>
      <c r="C15" s="32" t="s">
        <v>44</v>
      </c>
      <c r="D15" s="32">
        <v>0.71</v>
      </c>
      <c r="E15" s="22"/>
      <c r="F15" s="32">
        <v>0</v>
      </c>
      <c r="G15" s="32">
        <v>0</v>
      </c>
      <c r="I15">
        <f t="shared" si="0"/>
        <v>0</v>
      </c>
      <c r="J15">
        <f t="shared" si="1"/>
        <v>0</v>
      </c>
      <c r="K15">
        <f t="shared" si="2"/>
        <v>100</v>
      </c>
      <c r="M15">
        <f t="shared" si="3"/>
        <v>100</v>
      </c>
    </row>
    <row r="16" spans="1:13" ht="45" x14ac:dyDescent="0.25">
      <c r="A16" s="32" t="s">
        <v>203</v>
      </c>
      <c r="B16" s="32" t="s">
        <v>347</v>
      </c>
      <c r="C16" s="32" t="s">
        <v>45</v>
      </c>
      <c r="D16" s="32">
        <v>1.0900000000000001</v>
      </c>
      <c r="E16" s="22"/>
      <c r="F16" s="32">
        <v>0</v>
      </c>
      <c r="G16" s="32">
        <v>0</v>
      </c>
      <c r="I16">
        <f t="shared" si="0"/>
        <v>0</v>
      </c>
      <c r="J16">
        <f t="shared" si="1"/>
        <v>0</v>
      </c>
      <c r="K16">
        <f t="shared" si="2"/>
        <v>100</v>
      </c>
      <c r="M16">
        <f t="shared" si="3"/>
        <v>100</v>
      </c>
    </row>
    <row r="17" spans="1:13" ht="30" x14ac:dyDescent="0.25">
      <c r="A17" s="32" t="s">
        <v>204</v>
      </c>
      <c r="B17" s="32" t="s">
        <v>348</v>
      </c>
      <c r="C17" s="32" t="s">
        <v>46</v>
      </c>
      <c r="D17" s="32">
        <v>6.15</v>
      </c>
      <c r="E17" s="22"/>
      <c r="F17" s="32">
        <v>3.3026353067565299</v>
      </c>
      <c r="G17" s="32">
        <v>4.3007615726524104</v>
      </c>
      <c r="I17">
        <f t="shared" si="0"/>
        <v>0.99812626589588049</v>
      </c>
      <c r="J17">
        <f t="shared" si="1"/>
        <v>0.99812626589588049</v>
      </c>
      <c r="K17">
        <f t="shared" si="2"/>
        <v>95.699238427347595</v>
      </c>
      <c r="M17">
        <f t="shared" si="3"/>
        <v>100</v>
      </c>
    </row>
    <row r="18" spans="1:13" ht="30" x14ac:dyDescent="0.25">
      <c r="A18" s="32" t="s">
        <v>205</v>
      </c>
      <c r="B18" s="32" t="s">
        <v>348</v>
      </c>
      <c r="C18" s="32" t="s">
        <v>47</v>
      </c>
      <c r="D18" s="32">
        <v>1.1499999999999999</v>
      </c>
      <c r="E18" s="22"/>
      <c r="F18" s="32">
        <v>0</v>
      </c>
      <c r="G18" s="32">
        <v>0</v>
      </c>
      <c r="I18">
        <f t="shared" si="0"/>
        <v>0</v>
      </c>
      <c r="J18">
        <f t="shared" si="1"/>
        <v>0</v>
      </c>
      <c r="K18">
        <f t="shared" si="2"/>
        <v>100</v>
      </c>
      <c r="M18">
        <f t="shared" si="3"/>
        <v>100</v>
      </c>
    </row>
    <row r="19" spans="1:13" ht="30" x14ac:dyDescent="0.25">
      <c r="A19" s="32" t="s">
        <v>206</v>
      </c>
      <c r="B19" s="32" t="s">
        <v>348</v>
      </c>
      <c r="C19" s="32" t="s">
        <v>48</v>
      </c>
      <c r="D19" s="32">
        <v>9.36</v>
      </c>
      <c r="E19" s="22"/>
      <c r="F19" s="32">
        <v>5.7028140809596799</v>
      </c>
      <c r="G19" s="32">
        <v>8.1503790047508993</v>
      </c>
      <c r="I19">
        <f t="shared" si="0"/>
        <v>2.4475649237912194</v>
      </c>
      <c r="J19">
        <f t="shared" si="1"/>
        <v>2.4475649237912194</v>
      </c>
      <c r="K19">
        <f t="shared" si="2"/>
        <v>91.849620995249097</v>
      </c>
      <c r="M19">
        <f t="shared" si="3"/>
        <v>100</v>
      </c>
    </row>
    <row r="20" spans="1:13" ht="30" x14ac:dyDescent="0.25">
      <c r="A20" s="32" t="s">
        <v>207</v>
      </c>
      <c r="B20" s="32" t="s">
        <v>348</v>
      </c>
      <c r="C20" s="32" t="s">
        <v>49</v>
      </c>
      <c r="D20" s="32">
        <v>2.81</v>
      </c>
      <c r="E20" s="22"/>
      <c r="F20" s="32">
        <v>0</v>
      </c>
      <c r="G20" s="32">
        <v>0</v>
      </c>
      <c r="I20">
        <f t="shared" si="0"/>
        <v>0</v>
      </c>
      <c r="J20">
        <f t="shared" si="1"/>
        <v>0</v>
      </c>
      <c r="K20">
        <f t="shared" si="2"/>
        <v>100</v>
      </c>
      <c r="M20">
        <f t="shared" si="3"/>
        <v>100</v>
      </c>
    </row>
    <row r="21" spans="1:13" ht="30" x14ac:dyDescent="0.25">
      <c r="A21" s="32" t="s">
        <v>208</v>
      </c>
      <c r="B21" s="32" t="s">
        <v>348</v>
      </c>
      <c r="C21" s="32" t="s">
        <v>50</v>
      </c>
      <c r="D21" s="32">
        <v>0.03</v>
      </c>
      <c r="E21" s="22"/>
      <c r="F21" s="32">
        <v>0</v>
      </c>
      <c r="G21" s="32">
        <v>0</v>
      </c>
      <c r="I21">
        <f t="shared" si="0"/>
        <v>0</v>
      </c>
      <c r="J21">
        <f t="shared" si="1"/>
        <v>0</v>
      </c>
      <c r="K21">
        <f t="shared" si="2"/>
        <v>100</v>
      </c>
      <c r="M21">
        <f t="shared" si="3"/>
        <v>100</v>
      </c>
    </row>
    <row r="22" spans="1:13" ht="45" x14ac:dyDescent="0.25">
      <c r="A22" s="32" t="s">
        <v>209</v>
      </c>
      <c r="B22" s="32" t="s">
        <v>348</v>
      </c>
      <c r="C22" s="32" t="s">
        <v>51</v>
      </c>
      <c r="D22" s="32">
        <v>9.33</v>
      </c>
      <c r="E22" s="22"/>
      <c r="F22" s="32">
        <v>0.18883525788059</v>
      </c>
      <c r="G22" s="32">
        <v>0.42485461550493497</v>
      </c>
      <c r="I22">
        <f t="shared" si="0"/>
        <v>0.23601935762434498</v>
      </c>
      <c r="J22">
        <f t="shared" si="1"/>
        <v>0.23601935762434498</v>
      </c>
      <c r="K22">
        <f t="shared" si="2"/>
        <v>99.575145384495059</v>
      </c>
      <c r="M22">
        <f t="shared" si="3"/>
        <v>99.999999999999986</v>
      </c>
    </row>
    <row r="23" spans="1:13" ht="30" x14ac:dyDescent="0.25">
      <c r="A23" s="32" t="s">
        <v>210</v>
      </c>
      <c r="B23" s="32" t="s">
        <v>348</v>
      </c>
      <c r="C23" s="32" t="s">
        <v>52</v>
      </c>
      <c r="D23" s="32">
        <v>1.58</v>
      </c>
      <c r="E23" s="22"/>
      <c r="F23" s="32">
        <v>0</v>
      </c>
      <c r="G23" s="32">
        <v>0</v>
      </c>
      <c r="I23">
        <f t="shared" si="0"/>
        <v>0</v>
      </c>
      <c r="J23">
        <f t="shared" si="1"/>
        <v>0</v>
      </c>
      <c r="K23">
        <f t="shared" si="2"/>
        <v>100</v>
      </c>
      <c r="M23">
        <f t="shared" si="3"/>
        <v>100</v>
      </c>
    </row>
    <row r="24" spans="1:13" ht="45" x14ac:dyDescent="0.25">
      <c r="A24" s="32" t="s">
        <v>211</v>
      </c>
      <c r="B24" s="32" t="s">
        <v>348</v>
      </c>
      <c r="C24" s="32" t="s">
        <v>53</v>
      </c>
      <c r="D24" s="32">
        <v>0.5</v>
      </c>
      <c r="E24" s="22"/>
      <c r="F24" s="32">
        <v>0</v>
      </c>
      <c r="G24" s="32">
        <v>0</v>
      </c>
      <c r="I24">
        <f t="shared" si="0"/>
        <v>0</v>
      </c>
      <c r="J24">
        <f t="shared" si="1"/>
        <v>0</v>
      </c>
      <c r="K24">
        <f t="shared" si="2"/>
        <v>100</v>
      </c>
      <c r="M24">
        <f t="shared" si="3"/>
        <v>100</v>
      </c>
    </row>
    <row r="25" spans="1:13" x14ac:dyDescent="0.25">
      <c r="A25" s="32" t="s">
        <v>212</v>
      </c>
      <c r="B25" s="32" t="s">
        <v>348</v>
      </c>
      <c r="C25" s="32" t="s">
        <v>54</v>
      </c>
      <c r="D25" s="32">
        <v>0.08</v>
      </c>
      <c r="E25" s="22"/>
      <c r="F25" s="32">
        <v>0</v>
      </c>
      <c r="G25" s="32">
        <v>0</v>
      </c>
      <c r="I25">
        <f t="shared" si="0"/>
        <v>0</v>
      </c>
      <c r="J25">
        <f t="shared" si="1"/>
        <v>0</v>
      </c>
      <c r="K25">
        <f t="shared" si="2"/>
        <v>100</v>
      </c>
      <c r="M25">
        <f t="shared" si="3"/>
        <v>100</v>
      </c>
    </row>
    <row r="26" spans="1:13" ht="30" x14ac:dyDescent="0.25">
      <c r="A26" s="32" t="s">
        <v>213</v>
      </c>
      <c r="B26" s="32" t="s">
        <v>348</v>
      </c>
      <c r="C26" s="32" t="s">
        <v>55</v>
      </c>
      <c r="D26" s="32">
        <v>1.95</v>
      </c>
      <c r="E26" s="22"/>
      <c r="F26" s="32">
        <v>0</v>
      </c>
      <c r="G26" s="32">
        <v>0</v>
      </c>
      <c r="I26">
        <f t="shared" si="0"/>
        <v>0</v>
      </c>
      <c r="J26">
        <f t="shared" si="1"/>
        <v>0</v>
      </c>
      <c r="K26">
        <f t="shared" si="2"/>
        <v>100</v>
      </c>
      <c r="M26">
        <f t="shared" si="3"/>
        <v>100</v>
      </c>
    </row>
    <row r="27" spans="1:13" ht="30" x14ac:dyDescent="0.25">
      <c r="A27" s="32" t="s">
        <v>214</v>
      </c>
      <c r="B27" s="32" t="s">
        <v>348</v>
      </c>
      <c r="C27" s="32" t="s">
        <v>56</v>
      </c>
      <c r="D27" s="32">
        <v>0.08</v>
      </c>
      <c r="E27" s="22"/>
      <c r="F27" s="32">
        <v>0</v>
      </c>
      <c r="G27" s="32">
        <v>0</v>
      </c>
      <c r="I27">
        <f t="shared" si="0"/>
        <v>0</v>
      </c>
      <c r="J27">
        <f t="shared" si="1"/>
        <v>0</v>
      </c>
      <c r="K27">
        <f t="shared" si="2"/>
        <v>100</v>
      </c>
      <c r="M27">
        <f t="shared" si="3"/>
        <v>100</v>
      </c>
    </row>
    <row r="28" spans="1:13" ht="45" x14ac:dyDescent="0.25">
      <c r="A28" s="32" t="s">
        <v>215</v>
      </c>
      <c r="B28" s="32" t="s">
        <v>348</v>
      </c>
      <c r="C28" s="32" t="s">
        <v>57</v>
      </c>
      <c r="D28" s="32">
        <v>0.59</v>
      </c>
      <c r="E28" s="22"/>
      <c r="F28" s="32">
        <v>0</v>
      </c>
      <c r="G28" s="32">
        <v>0</v>
      </c>
      <c r="I28">
        <f t="shared" si="0"/>
        <v>0</v>
      </c>
      <c r="J28">
        <f t="shared" si="1"/>
        <v>0</v>
      </c>
      <c r="K28">
        <f t="shared" si="2"/>
        <v>100</v>
      </c>
      <c r="M28">
        <f t="shared" si="3"/>
        <v>100</v>
      </c>
    </row>
    <row r="29" spans="1:13" ht="45" x14ac:dyDescent="0.25">
      <c r="A29" s="32" t="s">
        <v>216</v>
      </c>
      <c r="B29" s="32" t="s">
        <v>348</v>
      </c>
      <c r="C29" s="32" t="s">
        <v>58</v>
      </c>
      <c r="D29" s="32">
        <v>0.67</v>
      </c>
      <c r="E29" s="22"/>
      <c r="F29" s="32">
        <v>0</v>
      </c>
      <c r="G29" s="32">
        <v>0</v>
      </c>
      <c r="I29">
        <f t="shared" si="0"/>
        <v>0</v>
      </c>
      <c r="J29">
        <f t="shared" si="1"/>
        <v>0</v>
      </c>
      <c r="K29">
        <f t="shared" si="2"/>
        <v>100</v>
      </c>
      <c r="M29">
        <f t="shared" si="3"/>
        <v>100</v>
      </c>
    </row>
    <row r="30" spans="1:13" ht="30" x14ac:dyDescent="0.25">
      <c r="A30" s="32" t="s">
        <v>217</v>
      </c>
      <c r="B30" s="32" t="s">
        <v>348</v>
      </c>
      <c r="C30" s="32" t="s">
        <v>59</v>
      </c>
      <c r="D30" s="32">
        <v>0.33</v>
      </c>
      <c r="E30" s="22"/>
      <c r="F30" s="32">
        <v>0</v>
      </c>
      <c r="G30" s="32">
        <v>0</v>
      </c>
      <c r="I30">
        <f t="shared" si="0"/>
        <v>0</v>
      </c>
      <c r="J30">
        <f t="shared" si="1"/>
        <v>0</v>
      </c>
      <c r="K30">
        <f t="shared" si="2"/>
        <v>100</v>
      </c>
      <c r="M30">
        <f t="shared" si="3"/>
        <v>100</v>
      </c>
    </row>
    <row r="31" spans="1:13" ht="45" x14ac:dyDescent="0.25">
      <c r="A31" s="32" t="s">
        <v>218</v>
      </c>
      <c r="B31" s="32" t="s">
        <v>348</v>
      </c>
      <c r="C31" s="32" t="s">
        <v>60</v>
      </c>
      <c r="D31" s="32">
        <v>0.39</v>
      </c>
      <c r="E31" s="22"/>
      <c r="F31" s="32">
        <v>0</v>
      </c>
      <c r="G31" s="32">
        <v>0</v>
      </c>
      <c r="I31">
        <f t="shared" si="0"/>
        <v>0</v>
      </c>
      <c r="J31">
        <f t="shared" si="1"/>
        <v>0</v>
      </c>
      <c r="K31">
        <f t="shared" si="2"/>
        <v>100</v>
      </c>
      <c r="M31">
        <f t="shared" si="3"/>
        <v>100</v>
      </c>
    </row>
    <row r="32" spans="1:13" ht="30" x14ac:dyDescent="0.25">
      <c r="A32" s="32" t="s">
        <v>219</v>
      </c>
      <c r="B32" s="32" t="s">
        <v>348</v>
      </c>
      <c r="C32" s="32" t="s">
        <v>61</v>
      </c>
      <c r="D32" s="32">
        <v>4.74</v>
      </c>
      <c r="E32" s="22"/>
      <c r="F32" s="32">
        <v>7.0963302950338303</v>
      </c>
      <c r="G32" s="32">
        <v>8.5862616071182902</v>
      </c>
      <c r="I32">
        <f t="shared" si="0"/>
        <v>1.4899313120844599</v>
      </c>
      <c r="J32">
        <f t="shared" si="1"/>
        <v>1.4899313120844599</v>
      </c>
      <c r="K32">
        <f t="shared" si="2"/>
        <v>91.413738392881712</v>
      </c>
      <c r="M32">
        <f t="shared" si="3"/>
        <v>100</v>
      </c>
    </row>
    <row r="33" spans="1:13" ht="30" x14ac:dyDescent="0.25">
      <c r="A33" s="32" t="s">
        <v>220</v>
      </c>
      <c r="B33" s="32" t="s">
        <v>348</v>
      </c>
      <c r="C33" s="32" t="s">
        <v>62</v>
      </c>
      <c r="D33" s="32">
        <v>11.56</v>
      </c>
      <c r="E33" s="22"/>
      <c r="F33" s="32">
        <v>1.1778335800169599</v>
      </c>
      <c r="G33" s="32">
        <v>1.6551165394640099</v>
      </c>
      <c r="I33">
        <f t="shared" si="0"/>
        <v>0.47728295944705001</v>
      </c>
      <c r="J33">
        <f t="shared" si="1"/>
        <v>0.47728295944705001</v>
      </c>
      <c r="K33">
        <f t="shared" si="2"/>
        <v>98.344883460535996</v>
      </c>
      <c r="M33">
        <f t="shared" si="3"/>
        <v>100.00000000000001</v>
      </c>
    </row>
    <row r="34" spans="1:13" ht="45" x14ac:dyDescent="0.25">
      <c r="A34" s="32" t="s">
        <v>221</v>
      </c>
      <c r="B34" s="32" t="s">
        <v>348</v>
      </c>
      <c r="C34" s="32" t="s">
        <v>63</v>
      </c>
      <c r="D34" s="32">
        <v>12.54</v>
      </c>
      <c r="E34" s="22"/>
      <c r="F34" s="32">
        <v>1.08202256235134</v>
      </c>
      <c r="G34" s="32">
        <v>1.7487934431960901</v>
      </c>
      <c r="I34">
        <f t="shared" si="0"/>
        <v>0.66677088084475011</v>
      </c>
      <c r="J34">
        <f t="shared" si="1"/>
        <v>0.66677088084475011</v>
      </c>
      <c r="K34">
        <f t="shared" si="2"/>
        <v>98.251206556803908</v>
      </c>
      <c r="M34">
        <f t="shared" si="3"/>
        <v>100</v>
      </c>
    </row>
    <row r="35" spans="1:13" ht="30" x14ac:dyDescent="0.25">
      <c r="A35" s="32" t="s">
        <v>222</v>
      </c>
      <c r="B35" s="32" t="s">
        <v>348</v>
      </c>
      <c r="C35" s="32" t="s">
        <v>64</v>
      </c>
      <c r="D35" s="32">
        <v>7.0000000000000007E-2</v>
      </c>
      <c r="E35" s="22"/>
      <c r="F35" s="32">
        <v>0</v>
      </c>
      <c r="G35" s="32">
        <v>0</v>
      </c>
      <c r="I35">
        <f t="shared" si="0"/>
        <v>0</v>
      </c>
      <c r="J35">
        <f t="shared" si="1"/>
        <v>0</v>
      </c>
      <c r="K35">
        <f t="shared" si="2"/>
        <v>100</v>
      </c>
      <c r="M35">
        <f t="shared" si="3"/>
        <v>100</v>
      </c>
    </row>
    <row r="36" spans="1:13" ht="30" x14ac:dyDescent="0.25">
      <c r="A36" s="32" t="s">
        <v>223</v>
      </c>
      <c r="B36" s="32" t="s">
        <v>348</v>
      </c>
      <c r="C36" s="32" t="s">
        <v>65</v>
      </c>
      <c r="D36" s="32">
        <v>1.22</v>
      </c>
      <c r="E36" s="22"/>
      <c r="F36" s="32">
        <v>0</v>
      </c>
      <c r="G36" s="32">
        <v>0</v>
      </c>
      <c r="I36">
        <f t="shared" si="0"/>
        <v>0</v>
      </c>
      <c r="J36">
        <f t="shared" si="1"/>
        <v>0</v>
      </c>
      <c r="K36">
        <f t="shared" si="2"/>
        <v>100</v>
      </c>
      <c r="M36">
        <f t="shared" si="3"/>
        <v>100</v>
      </c>
    </row>
    <row r="37" spans="1:13" ht="30" x14ac:dyDescent="0.25">
      <c r="A37" s="32" t="s">
        <v>224</v>
      </c>
      <c r="B37" s="32" t="s">
        <v>348</v>
      </c>
      <c r="C37" s="32" t="s">
        <v>66</v>
      </c>
      <c r="D37" s="32">
        <v>1.26</v>
      </c>
      <c r="E37" s="22"/>
      <c r="F37" s="32">
        <v>0</v>
      </c>
      <c r="G37" s="32">
        <v>0</v>
      </c>
      <c r="I37">
        <f t="shared" si="0"/>
        <v>0</v>
      </c>
      <c r="J37">
        <f t="shared" si="1"/>
        <v>0</v>
      </c>
      <c r="K37">
        <f t="shared" si="2"/>
        <v>100</v>
      </c>
      <c r="M37">
        <f t="shared" si="3"/>
        <v>100</v>
      </c>
    </row>
    <row r="38" spans="1:13" ht="45" x14ac:dyDescent="0.25">
      <c r="A38" s="32" t="s">
        <v>225</v>
      </c>
      <c r="B38" s="32" t="s">
        <v>348</v>
      </c>
      <c r="C38" s="32" t="s">
        <v>67</v>
      </c>
      <c r="D38" s="32">
        <v>6.5</v>
      </c>
      <c r="E38" s="22"/>
      <c r="F38" s="32">
        <v>0</v>
      </c>
      <c r="G38" s="32">
        <v>0</v>
      </c>
      <c r="I38">
        <f t="shared" si="0"/>
        <v>0</v>
      </c>
      <c r="J38">
        <f t="shared" si="1"/>
        <v>0</v>
      </c>
      <c r="K38">
        <f t="shared" si="2"/>
        <v>100</v>
      </c>
      <c r="M38">
        <f t="shared" si="3"/>
        <v>100</v>
      </c>
    </row>
    <row r="39" spans="1:13" ht="30" x14ac:dyDescent="0.25">
      <c r="A39" s="32" t="s">
        <v>226</v>
      </c>
      <c r="B39" s="32" t="s">
        <v>348</v>
      </c>
      <c r="C39" s="32" t="s">
        <v>68</v>
      </c>
      <c r="D39" s="32">
        <v>3.34</v>
      </c>
      <c r="E39" s="22"/>
      <c r="F39" s="32">
        <v>0</v>
      </c>
      <c r="G39" s="32">
        <v>0</v>
      </c>
      <c r="I39">
        <f t="shared" si="0"/>
        <v>0</v>
      </c>
      <c r="J39">
        <f t="shared" si="1"/>
        <v>0</v>
      </c>
      <c r="K39">
        <f t="shared" si="2"/>
        <v>100</v>
      </c>
      <c r="M39">
        <f t="shared" si="3"/>
        <v>100</v>
      </c>
    </row>
    <row r="40" spans="1:13" ht="30" x14ac:dyDescent="0.25">
      <c r="A40" s="32" t="s">
        <v>227</v>
      </c>
      <c r="B40" s="32" t="s">
        <v>348</v>
      </c>
      <c r="C40" s="32" t="s">
        <v>69</v>
      </c>
      <c r="D40" s="32">
        <v>0.14000000000000001</v>
      </c>
      <c r="E40" s="22"/>
      <c r="F40" s="32">
        <v>0</v>
      </c>
      <c r="G40" s="32">
        <v>0</v>
      </c>
      <c r="I40">
        <f t="shared" si="0"/>
        <v>0</v>
      </c>
      <c r="J40">
        <f t="shared" si="1"/>
        <v>0</v>
      </c>
      <c r="K40">
        <f t="shared" si="2"/>
        <v>100</v>
      </c>
      <c r="M40">
        <f t="shared" si="3"/>
        <v>100</v>
      </c>
    </row>
    <row r="41" spans="1:13" ht="30" x14ac:dyDescent="0.25">
      <c r="A41" s="32" t="s">
        <v>228</v>
      </c>
      <c r="B41" s="32" t="s">
        <v>348</v>
      </c>
      <c r="C41" s="32" t="s">
        <v>70</v>
      </c>
      <c r="D41" s="32">
        <v>1.7</v>
      </c>
      <c r="E41" s="22"/>
      <c r="F41" s="32">
        <v>0</v>
      </c>
      <c r="G41" s="32">
        <v>0</v>
      </c>
      <c r="I41">
        <f t="shared" si="0"/>
        <v>0</v>
      </c>
      <c r="J41">
        <f t="shared" si="1"/>
        <v>0</v>
      </c>
      <c r="K41">
        <f t="shared" si="2"/>
        <v>100</v>
      </c>
      <c r="M41">
        <f t="shared" si="3"/>
        <v>100</v>
      </c>
    </row>
    <row r="42" spans="1:13" ht="30" x14ac:dyDescent="0.25">
      <c r="A42" s="32" t="s">
        <v>229</v>
      </c>
      <c r="B42" s="32" t="s">
        <v>348</v>
      </c>
      <c r="C42" s="32" t="s">
        <v>71</v>
      </c>
      <c r="D42" s="32">
        <v>22.84</v>
      </c>
      <c r="E42" s="22"/>
      <c r="F42" s="32">
        <v>1.46862340288062</v>
      </c>
      <c r="G42" s="32">
        <v>1.75976138777888</v>
      </c>
      <c r="I42">
        <f t="shared" si="0"/>
        <v>0.29113798489826004</v>
      </c>
      <c r="J42">
        <f t="shared" si="1"/>
        <v>0.29113798489826004</v>
      </c>
      <c r="K42">
        <f t="shared" si="2"/>
        <v>98.24023861222112</v>
      </c>
      <c r="M42">
        <f t="shared" si="3"/>
        <v>100</v>
      </c>
    </row>
    <row r="43" spans="1:13" ht="30" x14ac:dyDescent="0.25">
      <c r="A43" s="32" t="s">
        <v>230</v>
      </c>
      <c r="B43" s="32" t="s">
        <v>348</v>
      </c>
      <c r="C43" s="32" t="s">
        <v>72</v>
      </c>
      <c r="D43" s="32">
        <v>0.04</v>
      </c>
      <c r="E43" s="22"/>
      <c r="F43" s="32">
        <v>0</v>
      </c>
      <c r="G43" s="32">
        <v>0</v>
      </c>
      <c r="I43">
        <f t="shared" si="0"/>
        <v>0</v>
      </c>
      <c r="J43">
        <f t="shared" si="1"/>
        <v>0</v>
      </c>
      <c r="K43">
        <f t="shared" si="2"/>
        <v>100</v>
      </c>
      <c r="M43">
        <f t="shared" si="3"/>
        <v>100</v>
      </c>
    </row>
    <row r="44" spans="1:13" ht="45" x14ac:dyDescent="0.25">
      <c r="A44" s="32" t="s">
        <v>231</v>
      </c>
      <c r="B44" s="32" t="s">
        <v>348</v>
      </c>
      <c r="C44" s="32" t="s">
        <v>73</v>
      </c>
      <c r="D44" s="32">
        <v>1</v>
      </c>
      <c r="E44" s="22"/>
      <c r="F44" s="32">
        <v>0</v>
      </c>
      <c r="G44" s="32">
        <v>0</v>
      </c>
      <c r="I44">
        <f t="shared" si="0"/>
        <v>0</v>
      </c>
      <c r="J44">
        <f t="shared" si="1"/>
        <v>0</v>
      </c>
      <c r="K44">
        <f t="shared" si="2"/>
        <v>100</v>
      </c>
      <c r="M44">
        <f t="shared" si="3"/>
        <v>100</v>
      </c>
    </row>
    <row r="45" spans="1:13" ht="45" x14ac:dyDescent="0.25">
      <c r="A45" s="32" t="s">
        <v>232</v>
      </c>
      <c r="B45" s="32" t="s">
        <v>348</v>
      </c>
      <c r="C45" s="32" t="s">
        <v>74</v>
      </c>
      <c r="D45" s="32">
        <v>29.71</v>
      </c>
      <c r="E45" s="22"/>
      <c r="F45" s="32">
        <v>0</v>
      </c>
      <c r="G45" s="32">
        <v>0</v>
      </c>
      <c r="I45">
        <f t="shared" si="0"/>
        <v>0</v>
      </c>
      <c r="J45">
        <f t="shared" si="1"/>
        <v>0</v>
      </c>
      <c r="K45">
        <f t="shared" si="2"/>
        <v>100</v>
      </c>
      <c r="M45">
        <f t="shared" si="3"/>
        <v>100</v>
      </c>
    </row>
    <row r="46" spans="1:13" ht="30" x14ac:dyDescent="0.25">
      <c r="A46" s="32" t="s">
        <v>233</v>
      </c>
      <c r="B46" s="32" t="s">
        <v>348</v>
      </c>
      <c r="C46" s="32" t="s">
        <v>75</v>
      </c>
      <c r="D46" s="32">
        <v>28.02</v>
      </c>
      <c r="E46" s="22"/>
      <c r="F46" s="32">
        <v>0</v>
      </c>
      <c r="G46" s="32">
        <v>0</v>
      </c>
      <c r="I46">
        <f t="shared" si="0"/>
        <v>0</v>
      </c>
      <c r="J46">
        <f t="shared" si="1"/>
        <v>0</v>
      </c>
      <c r="K46">
        <f t="shared" si="2"/>
        <v>100</v>
      </c>
      <c r="M46">
        <f t="shared" si="3"/>
        <v>100</v>
      </c>
    </row>
    <row r="47" spans="1:13" ht="45" x14ac:dyDescent="0.25">
      <c r="A47" s="32" t="s">
        <v>234</v>
      </c>
      <c r="B47" s="32" t="s">
        <v>348</v>
      </c>
      <c r="C47" s="32" t="s">
        <v>76</v>
      </c>
      <c r="D47" s="32">
        <v>0.18</v>
      </c>
      <c r="E47" s="22"/>
      <c r="F47" s="32">
        <v>0</v>
      </c>
      <c r="G47" s="32">
        <v>0</v>
      </c>
      <c r="I47">
        <f t="shared" si="0"/>
        <v>0</v>
      </c>
      <c r="J47">
        <f t="shared" si="1"/>
        <v>0</v>
      </c>
      <c r="K47">
        <f t="shared" si="2"/>
        <v>100</v>
      </c>
      <c r="M47">
        <f t="shared" si="3"/>
        <v>100</v>
      </c>
    </row>
    <row r="48" spans="1:13" ht="30" x14ac:dyDescent="0.25">
      <c r="A48" s="32" t="s">
        <v>235</v>
      </c>
      <c r="B48" s="32" t="s">
        <v>348</v>
      </c>
      <c r="C48" s="32" t="s">
        <v>77</v>
      </c>
      <c r="D48" s="32">
        <v>24.1</v>
      </c>
      <c r="E48" s="22"/>
      <c r="F48" s="32">
        <v>0.21567813367569499</v>
      </c>
      <c r="G48" s="32">
        <v>0.45634860467002297</v>
      </c>
      <c r="I48">
        <f t="shared" si="0"/>
        <v>0.24067047099432798</v>
      </c>
      <c r="J48">
        <f t="shared" si="1"/>
        <v>0.24067047099432798</v>
      </c>
      <c r="K48">
        <f t="shared" si="2"/>
        <v>99.543651395329974</v>
      </c>
      <c r="M48">
        <f t="shared" si="3"/>
        <v>100</v>
      </c>
    </row>
    <row r="49" spans="1:13" ht="30" x14ac:dyDescent="0.25">
      <c r="A49" s="32" t="s">
        <v>236</v>
      </c>
      <c r="B49" s="32" t="s">
        <v>348</v>
      </c>
      <c r="C49" s="32" t="s">
        <v>78</v>
      </c>
      <c r="D49" s="32">
        <v>1.65</v>
      </c>
      <c r="E49" s="22"/>
      <c r="F49" s="32">
        <v>0</v>
      </c>
      <c r="G49" s="32">
        <v>8.6388748200408898</v>
      </c>
      <c r="I49">
        <f t="shared" si="0"/>
        <v>8.6388748200408898</v>
      </c>
      <c r="J49">
        <f t="shared" si="1"/>
        <v>8.6388748200408898</v>
      </c>
      <c r="K49">
        <f t="shared" si="2"/>
        <v>91.361125179959117</v>
      </c>
      <c r="M49">
        <f t="shared" si="3"/>
        <v>100</v>
      </c>
    </row>
    <row r="50" spans="1:13" ht="30" x14ac:dyDescent="0.25">
      <c r="A50" s="32" t="s">
        <v>237</v>
      </c>
      <c r="B50" s="32" t="s">
        <v>348</v>
      </c>
      <c r="C50" s="32" t="s">
        <v>79</v>
      </c>
      <c r="D50" s="32">
        <v>24.09</v>
      </c>
      <c r="E50" s="22"/>
      <c r="F50" s="32">
        <v>12.0253894666159</v>
      </c>
      <c r="G50" s="32">
        <v>13.8361244525912</v>
      </c>
      <c r="I50">
        <f t="shared" si="0"/>
        <v>1.8107349859752997</v>
      </c>
      <c r="J50">
        <f t="shared" si="1"/>
        <v>1.8107349859752997</v>
      </c>
      <c r="K50">
        <f t="shared" si="2"/>
        <v>86.163875547408793</v>
      </c>
      <c r="M50">
        <f t="shared" si="3"/>
        <v>100</v>
      </c>
    </row>
    <row r="51" spans="1:13" ht="30" x14ac:dyDescent="0.25">
      <c r="A51" s="32" t="s">
        <v>238</v>
      </c>
      <c r="B51" s="32" t="s">
        <v>348</v>
      </c>
      <c r="C51" s="32" t="s">
        <v>80</v>
      </c>
      <c r="D51" s="32">
        <v>0.19</v>
      </c>
      <c r="E51" s="22"/>
      <c r="F51" s="32">
        <v>0</v>
      </c>
      <c r="G51" s="32">
        <v>0</v>
      </c>
      <c r="I51">
        <f t="shared" si="0"/>
        <v>0</v>
      </c>
      <c r="J51">
        <f t="shared" si="1"/>
        <v>0</v>
      </c>
      <c r="K51">
        <f t="shared" si="2"/>
        <v>100</v>
      </c>
      <c r="M51">
        <f t="shared" si="3"/>
        <v>100</v>
      </c>
    </row>
    <row r="52" spans="1:13" ht="30" x14ac:dyDescent="0.25">
      <c r="A52" s="32" t="s">
        <v>239</v>
      </c>
      <c r="B52" s="32" t="s">
        <v>348</v>
      </c>
      <c r="C52" s="32" t="s">
        <v>81</v>
      </c>
      <c r="D52" s="32">
        <v>1.47</v>
      </c>
      <c r="E52" s="22"/>
      <c r="F52" s="32">
        <v>0</v>
      </c>
      <c r="G52" s="32">
        <v>0</v>
      </c>
      <c r="I52">
        <f t="shared" si="0"/>
        <v>0</v>
      </c>
      <c r="J52">
        <f t="shared" si="1"/>
        <v>0</v>
      </c>
      <c r="K52">
        <f t="shared" si="2"/>
        <v>100</v>
      </c>
      <c r="M52">
        <f t="shared" si="3"/>
        <v>100</v>
      </c>
    </row>
    <row r="53" spans="1:13" ht="30" x14ac:dyDescent="0.25">
      <c r="A53" s="32" t="s">
        <v>240</v>
      </c>
      <c r="B53" s="32" t="s">
        <v>348</v>
      </c>
      <c r="C53" s="32" t="s">
        <v>82</v>
      </c>
      <c r="D53" s="32">
        <v>19.21</v>
      </c>
      <c r="E53" s="22"/>
      <c r="F53" s="32">
        <v>13.3006612102415</v>
      </c>
      <c r="G53" s="32">
        <v>14.979662336357601</v>
      </c>
      <c r="I53">
        <f t="shared" si="0"/>
        <v>1.6790011261161002</v>
      </c>
      <c r="J53">
        <f t="shared" si="1"/>
        <v>1.6790011261161002</v>
      </c>
      <c r="K53">
        <f t="shared" si="2"/>
        <v>85.020337663642394</v>
      </c>
      <c r="M53">
        <f t="shared" si="3"/>
        <v>100</v>
      </c>
    </row>
    <row r="54" spans="1:13" ht="30" x14ac:dyDescent="0.25">
      <c r="A54" s="32" t="s">
        <v>241</v>
      </c>
      <c r="B54" s="32" t="s">
        <v>348</v>
      </c>
      <c r="C54" s="32" t="s">
        <v>83</v>
      </c>
      <c r="D54" s="32">
        <v>18.260000000000002</v>
      </c>
      <c r="E54" s="22"/>
      <c r="F54" s="32">
        <v>1.8049311758398301</v>
      </c>
      <c r="G54" s="32">
        <v>2.8034638917069601</v>
      </c>
      <c r="I54">
        <f t="shared" si="0"/>
        <v>0.99853271586712999</v>
      </c>
      <c r="J54">
        <f t="shared" si="1"/>
        <v>0.99853271586712999</v>
      </c>
      <c r="K54">
        <f t="shared" si="2"/>
        <v>97.196536108293046</v>
      </c>
      <c r="M54">
        <f t="shared" si="3"/>
        <v>100</v>
      </c>
    </row>
    <row r="55" spans="1:13" ht="30" x14ac:dyDescent="0.25">
      <c r="A55" s="32" t="s">
        <v>242</v>
      </c>
      <c r="B55" s="32" t="s">
        <v>348</v>
      </c>
      <c r="C55" s="32" t="s">
        <v>84</v>
      </c>
      <c r="D55" s="32">
        <v>10.86</v>
      </c>
      <c r="E55" s="22"/>
      <c r="F55" s="32">
        <v>13.919917300753101</v>
      </c>
      <c r="G55" s="32">
        <v>16.288054465705301</v>
      </c>
      <c r="I55">
        <f t="shared" si="0"/>
        <v>2.3681371649522003</v>
      </c>
      <c r="J55">
        <f t="shared" si="1"/>
        <v>2.3681371649522003</v>
      </c>
      <c r="K55">
        <f t="shared" si="2"/>
        <v>83.711945534294699</v>
      </c>
      <c r="M55">
        <f t="shared" si="3"/>
        <v>100</v>
      </c>
    </row>
    <row r="56" spans="1:13" ht="45" x14ac:dyDescent="0.25">
      <c r="A56" s="32" t="s">
        <v>243</v>
      </c>
      <c r="B56" s="32" t="s">
        <v>348</v>
      </c>
      <c r="C56" s="32" t="s">
        <v>85</v>
      </c>
      <c r="D56" s="32">
        <v>11.6</v>
      </c>
      <c r="E56" s="22"/>
      <c r="F56" s="32">
        <v>0</v>
      </c>
      <c r="G56" s="32">
        <v>7.7139040133841E-2</v>
      </c>
      <c r="I56">
        <f t="shared" si="0"/>
        <v>7.7139040133841E-2</v>
      </c>
      <c r="J56">
        <f t="shared" si="1"/>
        <v>7.7139040133841E-2</v>
      </c>
      <c r="K56">
        <f t="shared" si="2"/>
        <v>99.922860959866156</v>
      </c>
      <c r="M56">
        <f t="shared" si="3"/>
        <v>100</v>
      </c>
    </row>
    <row r="57" spans="1:13" ht="45" x14ac:dyDescent="0.25">
      <c r="A57" s="32" t="s">
        <v>244</v>
      </c>
      <c r="B57" s="32" t="s">
        <v>348</v>
      </c>
      <c r="C57" s="32" t="s">
        <v>86</v>
      </c>
      <c r="D57" s="32">
        <v>4.74</v>
      </c>
      <c r="E57" s="22"/>
      <c r="F57" s="32">
        <v>0</v>
      </c>
      <c r="G57" s="32">
        <v>0</v>
      </c>
      <c r="I57">
        <f t="shared" si="0"/>
        <v>0</v>
      </c>
      <c r="J57">
        <f t="shared" si="1"/>
        <v>0</v>
      </c>
      <c r="K57">
        <f t="shared" si="2"/>
        <v>100</v>
      </c>
      <c r="M57">
        <f t="shared" si="3"/>
        <v>100</v>
      </c>
    </row>
    <row r="58" spans="1:13" ht="45" x14ac:dyDescent="0.25">
      <c r="A58" s="32" t="s">
        <v>245</v>
      </c>
      <c r="B58" s="32" t="s">
        <v>348</v>
      </c>
      <c r="C58" s="32" t="s">
        <v>87</v>
      </c>
      <c r="D58" s="32">
        <v>4.1399999999999997</v>
      </c>
      <c r="E58" s="22"/>
      <c r="F58" s="32">
        <v>0</v>
      </c>
      <c r="G58" s="32">
        <v>0</v>
      </c>
      <c r="I58">
        <f t="shared" si="0"/>
        <v>0</v>
      </c>
      <c r="J58">
        <f t="shared" si="1"/>
        <v>0</v>
      </c>
      <c r="K58">
        <f t="shared" si="2"/>
        <v>100</v>
      </c>
      <c r="M58">
        <f t="shared" si="3"/>
        <v>100</v>
      </c>
    </row>
    <row r="59" spans="1:13" ht="60" x14ac:dyDescent="0.25">
      <c r="A59" s="32" t="s">
        <v>246</v>
      </c>
      <c r="B59" s="32" t="s">
        <v>348</v>
      </c>
      <c r="C59" s="32" t="s">
        <v>88</v>
      </c>
      <c r="D59" s="32">
        <v>1.46</v>
      </c>
      <c r="E59" s="22"/>
      <c r="F59" s="32">
        <v>0</v>
      </c>
      <c r="G59" s="32">
        <v>0</v>
      </c>
      <c r="I59">
        <f t="shared" si="0"/>
        <v>0</v>
      </c>
      <c r="J59">
        <f t="shared" si="1"/>
        <v>0</v>
      </c>
      <c r="K59">
        <f t="shared" si="2"/>
        <v>100</v>
      </c>
      <c r="M59">
        <f t="shared" si="3"/>
        <v>100</v>
      </c>
    </row>
    <row r="60" spans="1:13" ht="45" x14ac:dyDescent="0.25">
      <c r="A60" s="32" t="s">
        <v>247</v>
      </c>
      <c r="B60" s="32" t="s">
        <v>348</v>
      </c>
      <c r="C60" s="32" t="s">
        <v>89</v>
      </c>
      <c r="D60" s="32">
        <v>1.59</v>
      </c>
      <c r="E60" s="22"/>
      <c r="F60" s="32">
        <v>0</v>
      </c>
      <c r="G60" s="32">
        <v>0</v>
      </c>
      <c r="I60">
        <f t="shared" si="0"/>
        <v>0</v>
      </c>
      <c r="J60">
        <f t="shared" si="1"/>
        <v>0</v>
      </c>
      <c r="K60">
        <f t="shared" si="2"/>
        <v>100</v>
      </c>
      <c r="M60">
        <f t="shared" si="3"/>
        <v>100</v>
      </c>
    </row>
    <row r="61" spans="1:13" ht="45" x14ac:dyDescent="0.25">
      <c r="A61" s="32" t="s">
        <v>248</v>
      </c>
      <c r="B61" s="32" t="s">
        <v>349</v>
      </c>
      <c r="C61" s="32" t="s">
        <v>90</v>
      </c>
      <c r="D61" s="32">
        <v>1.47</v>
      </c>
      <c r="E61" s="22"/>
      <c r="F61" s="32">
        <v>0</v>
      </c>
      <c r="G61" s="32">
        <v>0</v>
      </c>
      <c r="I61">
        <f t="shared" si="0"/>
        <v>0</v>
      </c>
      <c r="J61">
        <f t="shared" si="1"/>
        <v>0</v>
      </c>
      <c r="K61">
        <f t="shared" si="2"/>
        <v>100</v>
      </c>
      <c r="M61">
        <f t="shared" si="3"/>
        <v>100</v>
      </c>
    </row>
    <row r="62" spans="1:13" ht="30" x14ac:dyDescent="0.25">
      <c r="A62" s="32" t="s">
        <v>249</v>
      </c>
      <c r="B62" s="32" t="s">
        <v>349</v>
      </c>
      <c r="C62" s="32" t="s">
        <v>91</v>
      </c>
      <c r="D62" s="32">
        <v>4.3</v>
      </c>
      <c r="E62" s="22"/>
      <c r="F62" s="32">
        <v>0</v>
      </c>
      <c r="G62" s="32">
        <v>0</v>
      </c>
      <c r="I62">
        <f t="shared" si="0"/>
        <v>0</v>
      </c>
      <c r="J62">
        <f t="shared" si="1"/>
        <v>0</v>
      </c>
      <c r="K62">
        <f t="shared" si="2"/>
        <v>100</v>
      </c>
      <c r="M62">
        <f t="shared" si="3"/>
        <v>100</v>
      </c>
    </row>
    <row r="63" spans="1:13" ht="45" x14ac:dyDescent="0.25">
      <c r="A63" s="32" t="s">
        <v>250</v>
      </c>
      <c r="B63" s="32" t="s">
        <v>349</v>
      </c>
      <c r="C63" s="32" t="s">
        <v>92</v>
      </c>
      <c r="D63" s="32">
        <v>1.8</v>
      </c>
      <c r="E63" s="22"/>
      <c r="F63" s="32">
        <v>0</v>
      </c>
      <c r="G63" s="32">
        <v>0</v>
      </c>
      <c r="I63">
        <f t="shared" si="0"/>
        <v>0</v>
      </c>
      <c r="J63">
        <f t="shared" si="1"/>
        <v>0</v>
      </c>
      <c r="K63">
        <f t="shared" si="2"/>
        <v>100</v>
      </c>
      <c r="M63">
        <f t="shared" si="3"/>
        <v>100</v>
      </c>
    </row>
    <row r="64" spans="1:13" ht="45" x14ac:dyDescent="0.25">
      <c r="A64" s="32" t="s">
        <v>251</v>
      </c>
      <c r="B64" s="32" t="s">
        <v>350</v>
      </c>
      <c r="C64" s="32" t="s">
        <v>93</v>
      </c>
      <c r="D64" s="32">
        <v>0.97</v>
      </c>
      <c r="E64" s="22"/>
      <c r="F64" s="32">
        <v>0</v>
      </c>
      <c r="G64" s="32">
        <v>0</v>
      </c>
      <c r="I64">
        <f t="shared" si="0"/>
        <v>0</v>
      </c>
      <c r="J64">
        <f t="shared" si="1"/>
        <v>0</v>
      </c>
      <c r="K64">
        <f t="shared" si="2"/>
        <v>100</v>
      </c>
      <c r="M64">
        <f t="shared" si="3"/>
        <v>100</v>
      </c>
    </row>
    <row r="65" spans="1:13" ht="30" x14ac:dyDescent="0.25">
      <c r="A65" s="32" t="s">
        <v>252</v>
      </c>
      <c r="B65" s="32" t="s">
        <v>351</v>
      </c>
      <c r="C65" s="32" t="s">
        <v>94</v>
      </c>
      <c r="D65" s="32">
        <v>0.18</v>
      </c>
      <c r="E65" s="22"/>
      <c r="F65" s="32">
        <v>0</v>
      </c>
      <c r="G65" s="32">
        <v>0</v>
      </c>
      <c r="I65">
        <f t="shared" si="0"/>
        <v>0</v>
      </c>
      <c r="J65">
        <f t="shared" si="1"/>
        <v>0</v>
      </c>
      <c r="K65">
        <f t="shared" si="2"/>
        <v>100</v>
      </c>
      <c r="M65">
        <f t="shared" si="3"/>
        <v>100</v>
      </c>
    </row>
    <row r="66" spans="1:13" ht="45" x14ac:dyDescent="0.25">
      <c r="A66" s="32" t="s">
        <v>253</v>
      </c>
      <c r="B66" s="32" t="s">
        <v>351</v>
      </c>
      <c r="C66" s="32" t="s">
        <v>95</v>
      </c>
      <c r="D66" s="32">
        <v>0.36</v>
      </c>
      <c r="E66" s="22"/>
      <c r="F66" s="32">
        <v>0</v>
      </c>
      <c r="G66" s="32">
        <v>0</v>
      </c>
      <c r="I66">
        <f t="shared" si="0"/>
        <v>0</v>
      </c>
      <c r="J66">
        <f t="shared" si="1"/>
        <v>0</v>
      </c>
      <c r="K66">
        <f t="shared" si="2"/>
        <v>100</v>
      </c>
      <c r="M66">
        <f t="shared" si="3"/>
        <v>100</v>
      </c>
    </row>
    <row r="67" spans="1:13" ht="30" x14ac:dyDescent="0.25">
      <c r="A67" s="32" t="s">
        <v>254</v>
      </c>
      <c r="B67" s="32" t="s">
        <v>351</v>
      </c>
      <c r="C67" s="32" t="s">
        <v>96</v>
      </c>
      <c r="D67" s="32">
        <v>0.59</v>
      </c>
      <c r="E67" s="22"/>
      <c r="F67" s="32">
        <v>0</v>
      </c>
      <c r="G67" s="32">
        <v>0</v>
      </c>
      <c r="I67">
        <f t="shared" ref="I67:I130" si="4">G67-F67</f>
        <v>0</v>
      </c>
      <c r="J67">
        <f t="shared" ref="J67:J130" si="5">I67</f>
        <v>0</v>
      </c>
      <c r="K67">
        <f t="shared" ref="K67:K130" si="6">100-(J67+F67)</f>
        <v>100</v>
      </c>
      <c r="M67">
        <f t="shared" ref="M67:M130" si="7">SUM(K67+J67+F67)</f>
        <v>100</v>
      </c>
    </row>
    <row r="68" spans="1:13" ht="30" x14ac:dyDescent="0.25">
      <c r="A68" s="32" t="s">
        <v>255</v>
      </c>
      <c r="B68" s="32" t="s">
        <v>351</v>
      </c>
      <c r="C68" s="32" t="s">
        <v>97</v>
      </c>
      <c r="D68" s="32">
        <v>0.32</v>
      </c>
      <c r="E68" s="22"/>
      <c r="F68" s="32">
        <v>0</v>
      </c>
      <c r="G68" s="32">
        <v>0</v>
      </c>
      <c r="I68">
        <f t="shared" si="4"/>
        <v>0</v>
      </c>
      <c r="J68">
        <f t="shared" si="5"/>
        <v>0</v>
      </c>
      <c r="K68">
        <f t="shared" si="6"/>
        <v>100</v>
      </c>
      <c r="M68">
        <f t="shared" si="7"/>
        <v>100</v>
      </c>
    </row>
    <row r="69" spans="1:13" ht="45" x14ac:dyDescent="0.25">
      <c r="A69" s="32" t="s">
        <v>256</v>
      </c>
      <c r="B69" s="32" t="s">
        <v>351</v>
      </c>
      <c r="C69" s="32" t="s">
        <v>98</v>
      </c>
      <c r="D69" s="32">
        <v>0.32</v>
      </c>
      <c r="E69" s="22"/>
      <c r="F69" s="32">
        <v>0</v>
      </c>
      <c r="G69" s="32">
        <v>0</v>
      </c>
      <c r="I69">
        <f t="shared" si="4"/>
        <v>0</v>
      </c>
      <c r="J69">
        <f t="shared" si="5"/>
        <v>0</v>
      </c>
      <c r="K69">
        <f t="shared" si="6"/>
        <v>100</v>
      </c>
      <c r="M69">
        <f t="shared" si="7"/>
        <v>100</v>
      </c>
    </row>
    <row r="70" spans="1:13" ht="30" x14ac:dyDescent="0.25">
      <c r="A70" s="32" t="s">
        <v>257</v>
      </c>
      <c r="B70" s="32" t="s">
        <v>351</v>
      </c>
      <c r="C70" s="32" t="s">
        <v>99</v>
      </c>
      <c r="D70" s="32">
        <v>4.63</v>
      </c>
      <c r="E70" s="22"/>
      <c r="F70" s="32">
        <v>0</v>
      </c>
      <c r="G70" s="32">
        <v>0</v>
      </c>
      <c r="I70">
        <f t="shared" si="4"/>
        <v>0</v>
      </c>
      <c r="J70">
        <f t="shared" si="5"/>
        <v>0</v>
      </c>
      <c r="K70">
        <f t="shared" si="6"/>
        <v>100</v>
      </c>
      <c r="M70">
        <f t="shared" si="7"/>
        <v>100</v>
      </c>
    </row>
    <row r="71" spans="1:13" x14ac:dyDescent="0.25">
      <c r="A71" s="32" t="s">
        <v>258</v>
      </c>
      <c r="B71" s="32" t="s">
        <v>348</v>
      </c>
      <c r="C71" s="32" t="s">
        <v>100</v>
      </c>
      <c r="D71" s="32">
        <v>133.85</v>
      </c>
      <c r="E71" s="22"/>
      <c r="F71" s="32">
        <v>5.7128610776866902</v>
      </c>
      <c r="G71" s="32">
        <v>7.1923021389377704</v>
      </c>
      <c r="I71">
        <f t="shared" si="4"/>
        <v>1.4794410612510802</v>
      </c>
      <c r="J71">
        <f t="shared" si="5"/>
        <v>1.4794410612510802</v>
      </c>
      <c r="K71">
        <f t="shared" si="6"/>
        <v>92.807697861062223</v>
      </c>
      <c r="M71">
        <f t="shared" si="7"/>
        <v>100</v>
      </c>
    </row>
    <row r="72" spans="1:13" x14ac:dyDescent="0.25">
      <c r="A72" s="32" t="s">
        <v>259</v>
      </c>
      <c r="B72" s="32" t="s">
        <v>348</v>
      </c>
      <c r="C72" s="32" t="s">
        <v>101</v>
      </c>
      <c r="D72" s="32">
        <v>7.85</v>
      </c>
      <c r="E72" s="22"/>
      <c r="F72" s="32">
        <v>33.501322488886302</v>
      </c>
      <c r="G72" s="32">
        <v>33.587901430181297</v>
      </c>
      <c r="I72">
        <f t="shared" si="4"/>
        <v>8.6578941294995104E-2</v>
      </c>
      <c r="J72">
        <f t="shared" si="5"/>
        <v>8.6578941294995104E-2</v>
      </c>
      <c r="K72">
        <f t="shared" si="6"/>
        <v>66.41209856981871</v>
      </c>
      <c r="M72">
        <f t="shared" si="7"/>
        <v>100</v>
      </c>
    </row>
    <row r="73" spans="1:13" ht="45" x14ac:dyDescent="0.25">
      <c r="A73" s="32" t="s">
        <v>260</v>
      </c>
      <c r="B73" s="32" t="s">
        <v>348</v>
      </c>
      <c r="C73" s="32" t="s">
        <v>102</v>
      </c>
      <c r="D73" s="32">
        <v>5.1100000000000003</v>
      </c>
      <c r="E73" s="22"/>
      <c r="F73" s="32">
        <v>0</v>
      </c>
      <c r="G73" s="32">
        <v>0.220459938139032</v>
      </c>
      <c r="I73">
        <f t="shared" si="4"/>
        <v>0.220459938139032</v>
      </c>
      <c r="J73">
        <f t="shared" si="5"/>
        <v>0.220459938139032</v>
      </c>
      <c r="K73">
        <f t="shared" si="6"/>
        <v>99.77954006186097</v>
      </c>
      <c r="M73">
        <f t="shared" si="7"/>
        <v>100</v>
      </c>
    </row>
    <row r="74" spans="1:13" ht="45" x14ac:dyDescent="0.25">
      <c r="A74" s="32" t="s">
        <v>261</v>
      </c>
      <c r="B74" s="32" t="s">
        <v>352</v>
      </c>
      <c r="C74" s="32" t="s">
        <v>103</v>
      </c>
      <c r="D74" s="32">
        <v>0.21</v>
      </c>
      <c r="E74" s="22"/>
      <c r="F74" s="32">
        <v>0</v>
      </c>
      <c r="G74" s="32">
        <v>0</v>
      </c>
      <c r="I74">
        <f t="shared" si="4"/>
        <v>0</v>
      </c>
      <c r="J74">
        <f t="shared" si="5"/>
        <v>0</v>
      </c>
      <c r="K74">
        <f t="shared" si="6"/>
        <v>100</v>
      </c>
      <c r="M74">
        <f t="shared" si="7"/>
        <v>100</v>
      </c>
    </row>
    <row r="75" spans="1:13" ht="45" x14ac:dyDescent="0.25">
      <c r="A75" s="32" t="s">
        <v>262</v>
      </c>
      <c r="B75" s="32" t="s">
        <v>352</v>
      </c>
      <c r="C75" s="32" t="s">
        <v>104</v>
      </c>
      <c r="D75" s="32">
        <v>0.72</v>
      </c>
      <c r="E75" s="22"/>
      <c r="F75" s="32">
        <v>49.804052844654699</v>
      </c>
      <c r="G75" s="32">
        <v>54.403291146592302</v>
      </c>
      <c r="I75">
        <f t="shared" si="4"/>
        <v>4.5992383019376035</v>
      </c>
      <c r="J75">
        <f t="shared" si="5"/>
        <v>4.5992383019376035</v>
      </c>
      <c r="K75">
        <f t="shared" si="6"/>
        <v>45.596708853407698</v>
      </c>
      <c r="M75">
        <f t="shared" si="7"/>
        <v>100</v>
      </c>
    </row>
    <row r="76" spans="1:13" ht="30" x14ac:dyDescent="0.25">
      <c r="A76" s="32" t="s">
        <v>263</v>
      </c>
      <c r="B76" s="32" t="s">
        <v>352</v>
      </c>
      <c r="C76" s="32" t="s">
        <v>105</v>
      </c>
      <c r="D76" s="32">
        <v>0.13</v>
      </c>
      <c r="E76" s="22"/>
      <c r="F76" s="32">
        <v>100</v>
      </c>
      <c r="G76" s="32">
        <v>100</v>
      </c>
      <c r="I76">
        <f t="shared" si="4"/>
        <v>0</v>
      </c>
      <c r="J76">
        <f t="shared" si="5"/>
        <v>0</v>
      </c>
      <c r="K76">
        <f t="shared" si="6"/>
        <v>0</v>
      </c>
      <c r="M76">
        <f t="shared" si="7"/>
        <v>100</v>
      </c>
    </row>
    <row r="77" spans="1:13" ht="30" x14ac:dyDescent="0.25">
      <c r="A77" s="32" t="s">
        <v>264</v>
      </c>
      <c r="B77" s="32" t="s">
        <v>353</v>
      </c>
      <c r="C77" s="32" t="s">
        <v>106</v>
      </c>
      <c r="D77" s="32">
        <v>1.66</v>
      </c>
      <c r="E77" s="22"/>
      <c r="F77" s="32">
        <v>0</v>
      </c>
      <c r="G77" s="32">
        <v>0</v>
      </c>
      <c r="I77">
        <f t="shared" si="4"/>
        <v>0</v>
      </c>
      <c r="J77">
        <f t="shared" si="5"/>
        <v>0</v>
      </c>
      <c r="K77">
        <f t="shared" si="6"/>
        <v>100</v>
      </c>
      <c r="M77">
        <f t="shared" si="7"/>
        <v>100</v>
      </c>
    </row>
    <row r="78" spans="1:13" ht="30" x14ac:dyDescent="0.25">
      <c r="A78" s="32" t="s">
        <v>265</v>
      </c>
      <c r="B78" s="32" t="s">
        <v>353</v>
      </c>
      <c r="C78" s="32" t="s">
        <v>107</v>
      </c>
      <c r="D78" s="32">
        <v>3.41</v>
      </c>
      <c r="E78" s="22"/>
      <c r="F78" s="32">
        <v>0</v>
      </c>
      <c r="G78" s="32">
        <v>0</v>
      </c>
      <c r="I78">
        <f t="shared" si="4"/>
        <v>0</v>
      </c>
      <c r="J78">
        <f t="shared" si="5"/>
        <v>0</v>
      </c>
      <c r="K78">
        <f t="shared" si="6"/>
        <v>100</v>
      </c>
      <c r="M78">
        <f t="shared" si="7"/>
        <v>100</v>
      </c>
    </row>
    <row r="79" spans="1:13" ht="45" x14ac:dyDescent="0.25">
      <c r="A79" s="32" t="s">
        <v>266</v>
      </c>
      <c r="B79" s="32" t="s">
        <v>353</v>
      </c>
      <c r="C79" s="32" t="s">
        <v>108</v>
      </c>
      <c r="D79" s="32">
        <v>1.23</v>
      </c>
      <c r="E79" s="22"/>
      <c r="F79" s="32">
        <v>0</v>
      </c>
      <c r="G79" s="32">
        <v>0</v>
      </c>
      <c r="I79">
        <f t="shared" si="4"/>
        <v>0</v>
      </c>
      <c r="J79">
        <f t="shared" si="5"/>
        <v>0</v>
      </c>
      <c r="K79">
        <f t="shared" si="6"/>
        <v>100</v>
      </c>
      <c r="M79">
        <f t="shared" si="7"/>
        <v>100</v>
      </c>
    </row>
    <row r="80" spans="1:13" ht="45" x14ac:dyDescent="0.25">
      <c r="A80" s="32" t="s">
        <v>267</v>
      </c>
      <c r="B80" s="32" t="s">
        <v>354</v>
      </c>
      <c r="C80" s="32" t="s">
        <v>109</v>
      </c>
      <c r="D80" s="32">
        <v>0.08</v>
      </c>
      <c r="E80" s="22"/>
      <c r="F80" s="32">
        <v>0</v>
      </c>
      <c r="G80" s="32">
        <v>0</v>
      </c>
      <c r="I80">
        <f t="shared" si="4"/>
        <v>0</v>
      </c>
      <c r="J80">
        <f t="shared" si="5"/>
        <v>0</v>
      </c>
      <c r="K80">
        <f t="shared" si="6"/>
        <v>100</v>
      </c>
      <c r="M80">
        <f t="shared" si="7"/>
        <v>100</v>
      </c>
    </row>
    <row r="81" spans="1:13" ht="45" x14ac:dyDescent="0.25">
      <c r="A81" s="32" t="s">
        <v>268</v>
      </c>
      <c r="B81" s="32" t="s">
        <v>354</v>
      </c>
      <c r="C81" s="32" t="s">
        <v>110</v>
      </c>
      <c r="D81" s="32">
        <v>1.03</v>
      </c>
      <c r="E81" s="22"/>
      <c r="F81" s="32">
        <v>0</v>
      </c>
      <c r="G81" s="32">
        <v>0</v>
      </c>
      <c r="I81">
        <f t="shared" si="4"/>
        <v>0</v>
      </c>
      <c r="J81">
        <f t="shared" si="5"/>
        <v>0</v>
      </c>
      <c r="K81">
        <f t="shared" si="6"/>
        <v>100</v>
      </c>
      <c r="M81">
        <f t="shared" si="7"/>
        <v>100</v>
      </c>
    </row>
    <row r="82" spans="1:13" ht="45" x14ac:dyDescent="0.25">
      <c r="A82" s="32" t="s">
        <v>269</v>
      </c>
      <c r="B82" s="32" t="s">
        <v>354</v>
      </c>
      <c r="C82" s="32" t="s">
        <v>111</v>
      </c>
      <c r="D82" s="32">
        <v>1.41</v>
      </c>
      <c r="E82" s="22"/>
      <c r="F82" s="32">
        <v>0</v>
      </c>
      <c r="G82" s="32">
        <v>0</v>
      </c>
      <c r="I82">
        <f t="shared" si="4"/>
        <v>0</v>
      </c>
      <c r="J82">
        <f t="shared" si="5"/>
        <v>0</v>
      </c>
      <c r="K82">
        <f t="shared" si="6"/>
        <v>100</v>
      </c>
      <c r="M82">
        <f t="shared" si="7"/>
        <v>100</v>
      </c>
    </row>
    <row r="83" spans="1:13" ht="30" x14ac:dyDescent="0.25">
      <c r="A83" s="32" t="s">
        <v>270</v>
      </c>
      <c r="B83" s="32" t="s">
        <v>355</v>
      </c>
      <c r="C83" s="32" t="s">
        <v>112</v>
      </c>
      <c r="D83" s="32">
        <v>0.24</v>
      </c>
      <c r="E83" s="22"/>
      <c r="F83" s="32">
        <v>11.6368831331077</v>
      </c>
      <c r="G83" s="32">
        <v>24.268048227014098</v>
      </c>
      <c r="I83">
        <f t="shared" si="4"/>
        <v>12.631165093906398</v>
      </c>
      <c r="J83">
        <f t="shared" si="5"/>
        <v>12.631165093906398</v>
      </c>
      <c r="K83">
        <f t="shared" si="6"/>
        <v>75.731951772985894</v>
      </c>
      <c r="M83">
        <f t="shared" si="7"/>
        <v>100</v>
      </c>
    </row>
    <row r="84" spans="1:13" ht="30" x14ac:dyDescent="0.25">
      <c r="A84" s="32" t="s">
        <v>271</v>
      </c>
      <c r="B84" s="32" t="s">
        <v>355</v>
      </c>
      <c r="C84" s="32" t="s">
        <v>113</v>
      </c>
      <c r="D84" s="32">
        <v>3.05</v>
      </c>
      <c r="E84" s="22"/>
      <c r="F84" s="32">
        <v>0</v>
      </c>
      <c r="G84" s="32">
        <v>0</v>
      </c>
      <c r="I84">
        <f t="shared" si="4"/>
        <v>0</v>
      </c>
      <c r="J84">
        <f t="shared" si="5"/>
        <v>0</v>
      </c>
      <c r="K84">
        <f t="shared" si="6"/>
        <v>100</v>
      </c>
      <c r="M84">
        <f t="shared" si="7"/>
        <v>100</v>
      </c>
    </row>
    <row r="85" spans="1:13" ht="30" x14ac:dyDescent="0.25">
      <c r="A85" s="32" t="s">
        <v>272</v>
      </c>
      <c r="B85" s="32" t="s">
        <v>355</v>
      </c>
      <c r="C85" s="32" t="s">
        <v>114</v>
      </c>
      <c r="D85" s="32">
        <v>0.62</v>
      </c>
      <c r="E85" s="22"/>
      <c r="F85" s="32">
        <v>7.0843286412077298</v>
      </c>
      <c r="G85" s="32">
        <v>60.5508778479347</v>
      </c>
      <c r="I85">
        <f t="shared" si="4"/>
        <v>53.466549206726967</v>
      </c>
      <c r="J85">
        <f t="shared" si="5"/>
        <v>53.466549206726967</v>
      </c>
      <c r="K85">
        <f t="shared" si="6"/>
        <v>39.4491221520653</v>
      </c>
      <c r="M85">
        <f t="shared" si="7"/>
        <v>100</v>
      </c>
    </row>
    <row r="86" spans="1:13" ht="45" x14ac:dyDescent="0.25">
      <c r="A86" s="32" t="s">
        <v>273</v>
      </c>
      <c r="B86" s="32" t="s">
        <v>356</v>
      </c>
      <c r="C86" s="32" t="s">
        <v>115</v>
      </c>
      <c r="D86" s="32">
        <v>0.55000000000000004</v>
      </c>
      <c r="E86" s="22"/>
      <c r="F86" s="32">
        <v>0</v>
      </c>
      <c r="G86" s="32">
        <v>0</v>
      </c>
      <c r="I86">
        <f t="shared" si="4"/>
        <v>0</v>
      </c>
      <c r="J86">
        <f t="shared" si="5"/>
        <v>0</v>
      </c>
      <c r="K86">
        <f t="shared" si="6"/>
        <v>100</v>
      </c>
      <c r="M86">
        <f t="shared" si="7"/>
        <v>100</v>
      </c>
    </row>
    <row r="87" spans="1:13" ht="45" x14ac:dyDescent="0.25">
      <c r="A87" s="32" t="s">
        <v>274</v>
      </c>
      <c r="B87" s="32" t="s">
        <v>356</v>
      </c>
      <c r="C87" s="32" t="s">
        <v>116</v>
      </c>
      <c r="D87" s="32">
        <v>1.06</v>
      </c>
      <c r="E87" s="22"/>
      <c r="F87" s="32">
        <v>0</v>
      </c>
      <c r="G87" s="32">
        <v>0</v>
      </c>
      <c r="I87">
        <f t="shared" si="4"/>
        <v>0</v>
      </c>
      <c r="J87">
        <f t="shared" si="5"/>
        <v>0</v>
      </c>
      <c r="K87">
        <f t="shared" si="6"/>
        <v>100</v>
      </c>
      <c r="M87">
        <f t="shared" si="7"/>
        <v>100</v>
      </c>
    </row>
    <row r="88" spans="1:13" ht="30" x14ac:dyDescent="0.25">
      <c r="A88" s="32" t="s">
        <v>275</v>
      </c>
      <c r="B88" s="32" t="s">
        <v>357</v>
      </c>
      <c r="C88" s="32" t="s">
        <v>117</v>
      </c>
      <c r="D88" s="32">
        <v>3.24</v>
      </c>
      <c r="E88" s="22"/>
      <c r="F88" s="32">
        <v>0</v>
      </c>
      <c r="G88" s="32">
        <v>0</v>
      </c>
      <c r="I88">
        <f t="shared" si="4"/>
        <v>0</v>
      </c>
      <c r="J88">
        <f t="shared" si="5"/>
        <v>0</v>
      </c>
      <c r="K88">
        <f t="shared" si="6"/>
        <v>100</v>
      </c>
      <c r="M88">
        <f t="shared" si="7"/>
        <v>100</v>
      </c>
    </row>
    <row r="89" spans="1:13" ht="45" x14ac:dyDescent="0.25">
      <c r="A89" s="32" t="s">
        <v>276</v>
      </c>
      <c r="B89" s="32" t="s">
        <v>358</v>
      </c>
      <c r="C89" s="32" t="s">
        <v>118</v>
      </c>
      <c r="D89" s="32">
        <v>32.81</v>
      </c>
      <c r="E89" s="22"/>
      <c r="F89" s="32">
        <v>0</v>
      </c>
      <c r="G89" s="32">
        <v>0</v>
      </c>
      <c r="I89">
        <f t="shared" si="4"/>
        <v>0</v>
      </c>
      <c r="J89">
        <f t="shared" si="5"/>
        <v>0</v>
      </c>
      <c r="K89">
        <f t="shared" si="6"/>
        <v>100</v>
      </c>
      <c r="M89">
        <f t="shared" si="7"/>
        <v>100</v>
      </c>
    </row>
    <row r="90" spans="1:13" ht="30" x14ac:dyDescent="0.25">
      <c r="A90" s="32" t="s">
        <v>277</v>
      </c>
      <c r="B90" s="32" t="s">
        <v>358</v>
      </c>
      <c r="C90" s="32" t="s">
        <v>119</v>
      </c>
      <c r="D90" s="32">
        <v>1.0900000000000001</v>
      </c>
      <c r="E90" s="22"/>
      <c r="F90" s="32">
        <v>0</v>
      </c>
      <c r="G90" s="32">
        <v>0</v>
      </c>
      <c r="I90">
        <f t="shared" si="4"/>
        <v>0</v>
      </c>
      <c r="J90">
        <f t="shared" si="5"/>
        <v>0</v>
      </c>
      <c r="K90">
        <f t="shared" si="6"/>
        <v>100</v>
      </c>
      <c r="M90">
        <f t="shared" si="7"/>
        <v>100</v>
      </c>
    </row>
    <row r="91" spans="1:13" ht="45" x14ac:dyDescent="0.25">
      <c r="A91" s="32" t="s">
        <v>278</v>
      </c>
      <c r="B91" s="32" t="s">
        <v>358</v>
      </c>
      <c r="C91" s="32" t="s">
        <v>120</v>
      </c>
      <c r="D91" s="32">
        <v>0.44</v>
      </c>
      <c r="E91" s="22"/>
      <c r="F91" s="32">
        <v>0</v>
      </c>
      <c r="G91" s="32">
        <v>0</v>
      </c>
      <c r="I91">
        <f t="shared" si="4"/>
        <v>0</v>
      </c>
      <c r="J91">
        <f t="shared" si="5"/>
        <v>0</v>
      </c>
      <c r="K91">
        <f t="shared" si="6"/>
        <v>100</v>
      </c>
      <c r="M91">
        <f t="shared" si="7"/>
        <v>100</v>
      </c>
    </row>
    <row r="92" spans="1:13" ht="45" x14ac:dyDescent="0.25">
      <c r="A92" s="32" t="s">
        <v>279</v>
      </c>
      <c r="B92" s="32" t="s">
        <v>358</v>
      </c>
      <c r="C92" s="32" t="s">
        <v>121</v>
      </c>
      <c r="D92" s="32">
        <v>0.8</v>
      </c>
      <c r="E92" s="22"/>
      <c r="F92" s="32">
        <v>0</v>
      </c>
      <c r="G92" s="32">
        <v>0</v>
      </c>
      <c r="I92">
        <f t="shared" si="4"/>
        <v>0</v>
      </c>
      <c r="J92">
        <f t="shared" si="5"/>
        <v>0</v>
      </c>
      <c r="K92">
        <f t="shared" si="6"/>
        <v>100</v>
      </c>
      <c r="M92">
        <f t="shared" si="7"/>
        <v>100</v>
      </c>
    </row>
    <row r="93" spans="1:13" ht="45" x14ac:dyDescent="0.25">
      <c r="A93" s="32" t="s">
        <v>340</v>
      </c>
      <c r="B93" s="32" t="s">
        <v>346</v>
      </c>
      <c r="C93" s="32" t="s">
        <v>122</v>
      </c>
      <c r="D93" s="32">
        <v>0.38</v>
      </c>
      <c r="E93" s="22"/>
      <c r="F93" s="32">
        <v>0</v>
      </c>
      <c r="G93" s="32">
        <v>0</v>
      </c>
      <c r="I93">
        <f t="shared" si="4"/>
        <v>0</v>
      </c>
      <c r="J93">
        <f t="shared" si="5"/>
        <v>0</v>
      </c>
      <c r="K93">
        <f t="shared" si="6"/>
        <v>100</v>
      </c>
      <c r="M93">
        <f t="shared" si="7"/>
        <v>100</v>
      </c>
    </row>
    <row r="94" spans="1:13" ht="30" x14ac:dyDescent="0.25">
      <c r="A94" s="32" t="s">
        <v>341</v>
      </c>
      <c r="B94" s="32" t="s">
        <v>359</v>
      </c>
      <c r="C94" s="32" t="s">
        <v>123</v>
      </c>
      <c r="D94" s="32">
        <v>2.91</v>
      </c>
      <c r="E94" s="22"/>
      <c r="F94" s="32">
        <v>0</v>
      </c>
      <c r="G94" s="32">
        <v>0</v>
      </c>
      <c r="I94">
        <f t="shared" si="4"/>
        <v>0</v>
      </c>
      <c r="J94">
        <f t="shared" si="5"/>
        <v>0</v>
      </c>
      <c r="K94">
        <f t="shared" si="6"/>
        <v>100</v>
      </c>
      <c r="M94">
        <f t="shared" si="7"/>
        <v>100</v>
      </c>
    </row>
    <row r="95" spans="1:13" ht="45" x14ac:dyDescent="0.25">
      <c r="A95" s="32" t="s">
        <v>342</v>
      </c>
      <c r="B95" s="32" t="s">
        <v>359</v>
      </c>
      <c r="C95" s="32" t="s">
        <v>124</v>
      </c>
      <c r="D95" s="32">
        <v>0.23</v>
      </c>
      <c r="E95" s="22"/>
      <c r="F95" s="32">
        <v>0</v>
      </c>
      <c r="G95" s="32">
        <v>0</v>
      </c>
      <c r="I95">
        <f t="shared" si="4"/>
        <v>0</v>
      </c>
      <c r="J95">
        <f t="shared" si="5"/>
        <v>0</v>
      </c>
      <c r="K95">
        <f t="shared" si="6"/>
        <v>100</v>
      </c>
      <c r="M95">
        <f t="shared" si="7"/>
        <v>100</v>
      </c>
    </row>
    <row r="96" spans="1:13" ht="45" x14ac:dyDescent="0.25">
      <c r="A96" s="32" t="s">
        <v>343</v>
      </c>
      <c r="B96" s="32" t="s">
        <v>346</v>
      </c>
      <c r="C96" s="32" t="s">
        <v>125</v>
      </c>
      <c r="D96" s="32">
        <v>0.05</v>
      </c>
      <c r="E96" s="22"/>
      <c r="F96" s="32">
        <v>0</v>
      </c>
      <c r="G96" s="32">
        <v>0</v>
      </c>
      <c r="I96">
        <f t="shared" si="4"/>
        <v>0</v>
      </c>
      <c r="J96">
        <f t="shared" si="5"/>
        <v>0</v>
      </c>
      <c r="K96">
        <f t="shared" si="6"/>
        <v>100</v>
      </c>
      <c r="M96">
        <f t="shared" si="7"/>
        <v>100</v>
      </c>
    </row>
    <row r="97" spans="1:13" ht="30" x14ac:dyDescent="0.25">
      <c r="A97" s="32" t="s">
        <v>344</v>
      </c>
      <c r="B97" s="32" t="s">
        <v>360</v>
      </c>
      <c r="C97" s="32" t="s">
        <v>126</v>
      </c>
      <c r="D97" s="32">
        <v>0.52</v>
      </c>
      <c r="E97" s="22"/>
      <c r="F97" s="32">
        <v>0</v>
      </c>
      <c r="G97" s="32">
        <v>0</v>
      </c>
      <c r="I97">
        <f t="shared" si="4"/>
        <v>0</v>
      </c>
      <c r="J97">
        <f t="shared" si="5"/>
        <v>0</v>
      </c>
      <c r="K97">
        <f t="shared" si="6"/>
        <v>100</v>
      </c>
      <c r="M97">
        <f t="shared" si="7"/>
        <v>100</v>
      </c>
    </row>
    <row r="98" spans="1:13" ht="30" x14ac:dyDescent="0.25">
      <c r="A98" s="32" t="s">
        <v>345</v>
      </c>
      <c r="B98" s="32" t="s">
        <v>361</v>
      </c>
      <c r="C98" s="32" t="s">
        <v>127</v>
      </c>
      <c r="D98" s="32">
        <v>0.5</v>
      </c>
      <c r="E98" s="22"/>
      <c r="F98" s="32">
        <v>0</v>
      </c>
      <c r="G98" s="32">
        <v>0</v>
      </c>
      <c r="I98">
        <f t="shared" si="4"/>
        <v>0</v>
      </c>
      <c r="J98">
        <f t="shared" si="5"/>
        <v>0</v>
      </c>
      <c r="K98">
        <f t="shared" si="6"/>
        <v>100</v>
      </c>
      <c r="M98">
        <f t="shared" si="7"/>
        <v>100</v>
      </c>
    </row>
    <row r="99" spans="1:13" ht="45" x14ac:dyDescent="0.25">
      <c r="A99" s="32" t="s">
        <v>280</v>
      </c>
      <c r="B99" s="32" t="s">
        <v>358</v>
      </c>
      <c r="C99" s="32" t="s">
        <v>128</v>
      </c>
      <c r="D99" s="32">
        <v>1.1000000000000001</v>
      </c>
      <c r="E99" s="22"/>
      <c r="F99" s="32">
        <v>0</v>
      </c>
      <c r="G99" s="32">
        <v>0</v>
      </c>
      <c r="I99">
        <f t="shared" si="4"/>
        <v>0</v>
      </c>
      <c r="J99">
        <f t="shared" si="5"/>
        <v>0</v>
      </c>
      <c r="K99">
        <f t="shared" si="6"/>
        <v>100</v>
      </c>
      <c r="M99">
        <f t="shared" si="7"/>
        <v>100</v>
      </c>
    </row>
    <row r="100" spans="1:13" ht="45" x14ac:dyDescent="0.25">
      <c r="A100" s="32" t="s">
        <v>281</v>
      </c>
      <c r="B100" s="32" t="s">
        <v>362</v>
      </c>
      <c r="C100" s="32" t="s">
        <v>129</v>
      </c>
      <c r="D100" s="32">
        <v>0.94</v>
      </c>
      <c r="E100" s="22"/>
      <c r="F100" s="32">
        <v>0</v>
      </c>
      <c r="G100" s="32">
        <v>0</v>
      </c>
      <c r="I100">
        <f t="shared" si="4"/>
        <v>0</v>
      </c>
      <c r="J100">
        <f t="shared" si="5"/>
        <v>0</v>
      </c>
      <c r="K100">
        <f t="shared" si="6"/>
        <v>100</v>
      </c>
      <c r="M100">
        <f t="shared" si="7"/>
        <v>100</v>
      </c>
    </row>
    <row r="101" spans="1:13" ht="30" x14ac:dyDescent="0.25">
      <c r="A101" s="32" t="s">
        <v>282</v>
      </c>
      <c r="B101" s="32" t="s">
        <v>346</v>
      </c>
      <c r="C101" s="32" t="s">
        <v>130</v>
      </c>
      <c r="D101" s="32">
        <v>6.95</v>
      </c>
      <c r="E101" s="22"/>
      <c r="F101" s="32">
        <v>0</v>
      </c>
      <c r="G101" s="32">
        <v>0</v>
      </c>
      <c r="I101">
        <f t="shared" si="4"/>
        <v>0</v>
      </c>
      <c r="J101">
        <f t="shared" si="5"/>
        <v>0</v>
      </c>
      <c r="K101">
        <f t="shared" si="6"/>
        <v>100</v>
      </c>
      <c r="M101">
        <f t="shared" si="7"/>
        <v>100</v>
      </c>
    </row>
    <row r="102" spans="1:13" ht="30" x14ac:dyDescent="0.25">
      <c r="A102" s="32" t="s">
        <v>339</v>
      </c>
      <c r="B102" s="32" t="s">
        <v>362</v>
      </c>
      <c r="C102" s="32" t="s">
        <v>131</v>
      </c>
      <c r="D102" s="32">
        <v>7.62</v>
      </c>
      <c r="E102" s="22"/>
      <c r="F102" s="32">
        <v>0</v>
      </c>
      <c r="G102" s="32">
        <v>0</v>
      </c>
      <c r="I102">
        <f t="shared" si="4"/>
        <v>0</v>
      </c>
      <c r="J102">
        <f t="shared" si="5"/>
        <v>0</v>
      </c>
      <c r="K102">
        <f t="shared" si="6"/>
        <v>100</v>
      </c>
      <c r="M102">
        <f t="shared" si="7"/>
        <v>100</v>
      </c>
    </row>
    <row r="103" spans="1:13" ht="30" x14ac:dyDescent="0.25">
      <c r="A103" s="32" t="s">
        <v>283</v>
      </c>
      <c r="B103" s="32" t="s">
        <v>358</v>
      </c>
      <c r="C103" s="32" t="s">
        <v>132</v>
      </c>
      <c r="D103" s="32">
        <v>0.99</v>
      </c>
      <c r="E103" s="22"/>
      <c r="F103" s="32">
        <v>0</v>
      </c>
      <c r="G103" s="32">
        <v>0</v>
      </c>
      <c r="I103">
        <f t="shared" si="4"/>
        <v>0</v>
      </c>
      <c r="J103">
        <f t="shared" si="5"/>
        <v>0</v>
      </c>
      <c r="K103">
        <f t="shared" si="6"/>
        <v>100</v>
      </c>
      <c r="M103">
        <f t="shared" si="7"/>
        <v>100</v>
      </c>
    </row>
    <row r="104" spans="1:13" ht="30" x14ac:dyDescent="0.25">
      <c r="A104" s="32" t="s">
        <v>284</v>
      </c>
      <c r="B104" s="32" t="s">
        <v>363</v>
      </c>
      <c r="C104" s="32" t="s">
        <v>133</v>
      </c>
      <c r="D104" s="32">
        <v>1.76</v>
      </c>
      <c r="E104" s="22"/>
      <c r="F104" s="32">
        <v>0</v>
      </c>
      <c r="G104" s="32">
        <v>0</v>
      </c>
      <c r="I104">
        <f t="shared" si="4"/>
        <v>0</v>
      </c>
      <c r="J104">
        <f t="shared" si="5"/>
        <v>0</v>
      </c>
      <c r="K104">
        <f t="shared" si="6"/>
        <v>100</v>
      </c>
      <c r="M104">
        <f t="shared" si="7"/>
        <v>100</v>
      </c>
    </row>
    <row r="105" spans="1:13" ht="45" x14ac:dyDescent="0.25">
      <c r="A105" s="32" t="s">
        <v>285</v>
      </c>
      <c r="B105" s="32" t="s">
        <v>363</v>
      </c>
      <c r="C105" s="32" t="s">
        <v>134</v>
      </c>
      <c r="D105" s="32">
        <v>3.7</v>
      </c>
      <c r="E105" s="22"/>
      <c r="F105" s="32">
        <v>0</v>
      </c>
      <c r="G105" s="32">
        <v>0</v>
      </c>
      <c r="I105">
        <f t="shared" si="4"/>
        <v>0</v>
      </c>
      <c r="J105">
        <f t="shared" si="5"/>
        <v>0</v>
      </c>
      <c r="K105">
        <f t="shared" si="6"/>
        <v>100</v>
      </c>
      <c r="M105">
        <f t="shared" si="7"/>
        <v>100</v>
      </c>
    </row>
    <row r="106" spans="1:13" ht="45" x14ac:dyDescent="0.25">
      <c r="A106" s="32" t="s">
        <v>286</v>
      </c>
      <c r="B106" s="32" t="s">
        <v>363</v>
      </c>
      <c r="C106" s="32" t="s">
        <v>135</v>
      </c>
      <c r="D106" s="32">
        <v>1.35</v>
      </c>
      <c r="E106" s="22"/>
      <c r="F106" s="32">
        <v>0</v>
      </c>
      <c r="G106" s="32">
        <v>0</v>
      </c>
      <c r="I106">
        <f t="shared" si="4"/>
        <v>0</v>
      </c>
      <c r="J106">
        <f t="shared" si="5"/>
        <v>0</v>
      </c>
      <c r="K106">
        <f t="shared" si="6"/>
        <v>100</v>
      </c>
      <c r="M106">
        <f t="shared" si="7"/>
        <v>100</v>
      </c>
    </row>
    <row r="107" spans="1:13" ht="45" x14ac:dyDescent="0.25">
      <c r="A107" s="32" t="s">
        <v>287</v>
      </c>
      <c r="B107" s="32" t="s">
        <v>363</v>
      </c>
      <c r="C107" s="32" t="s">
        <v>136</v>
      </c>
      <c r="D107" s="32">
        <v>9.52</v>
      </c>
      <c r="E107" s="22"/>
      <c r="F107" s="32">
        <v>0</v>
      </c>
      <c r="G107" s="32">
        <v>0</v>
      </c>
      <c r="I107">
        <f t="shared" si="4"/>
        <v>0</v>
      </c>
      <c r="J107">
        <f t="shared" si="5"/>
        <v>0</v>
      </c>
      <c r="K107">
        <f t="shared" si="6"/>
        <v>100</v>
      </c>
      <c r="M107">
        <f t="shared" si="7"/>
        <v>100</v>
      </c>
    </row>
    <row r="108" spans="1:13" ht="30" x14ac:dyDescent="0.25">
      <c r="A108" s="32" t="s">
        <v>288</v>
      </c>
      <c r="B108" s="32" t="s">
        <v>364</v>
      </c>
      <c r="C108" s="32" t="s">
        <v>137</v>
      </c>
      <c r="D108" s="32">
        <v>1.58</v>
      </c>
      <c r="E108" s="22"/>
      <c r="F108" s="32">
        <v>90.869263686615</v>
      </c>
      <c r="G108" s="32">
        <v>95.2847179715979</v>
      </c>
      <c r="I108">
        <f t="shared" si="4"/>
        <v>4.4154542849828999</v>
      </c>
      <c r="J108">
        <f t="shared" si="5"/>
        <v>4.4154542849828999</v>
      </c>
      <c r="K108">
        <f t="shared" si="6"/>
        <v>4.7152820284021004</v>
      </c>
      <c r="M108">
        <f t="shared" si="7"/>
        <v>100</v>
      </c>
    </row>
    <row r="109" spans="1:13" ht="45" x14ac:dyDescent="0.25">
      <c r="A109" s="32" t="s">
        <v>289</v>
      </c>
      <c r="B109" s="32" t="s">
        <v>364</v>
      </c>
      <c r="C109" s="32" t="s">
        <v>138</v>
      </c>
      <c r="D109" s="32">
        <v>1.7</v>
      </c>
      <c r="E109" s="22"/>
      <c r="F109" s="32">
        <v>0</v>
      </c>
      <c r="G109" s="32">
        <v>0</v>
      </c>
      <c r="I109">
        <f t="shared" si="4"/>
        <v>0</v>
      </c>
      <c r="J109">
        <f t="shared" si="5"/>
        <v>0</v>
      </c>
      <c r="K109">
        <f t="shared" si="6"/>
        <v>100</v>
      </c>
      <c r="M109">
        <f t="shared" si="7"/>
        <v>100</v>
      </c>
    </row>
    <row r="110" spans="1:13" ht="45" x14ac:dyDescent="0.25">
      <c r="A110" s="32" t="s">
        <v>290</v>
      </c>
      <c r="B110" s="32" t="s">
        <v>364</v>
      </c>
      <c r="C110" s="32" t="s">
        <v>139</v>
      </c>
      <c r="D110" s="32">
        <v>2.65</v>
      </c>
      <c r="E110" s="22"/>
      <c r="F110" s="32">
        <v>0</v>
      </c>
      <c r="G110" s="32">
        <v>0</v>
      </c>
      <c r="I110">
        <f t="shared" si="4"/>
        <v>0</v>
      </c>
      <c r="J110">
        <f t="shared" si="5"/>
        <v>0</v>
      </c>
      <c r="K110">
        <f t="shared" si="6"/>
        <v>100</v>
      </c>
      <c r="M110">
        <f t="shared" si="7"/>
        <v>100</v>
      </c>
    </row>
    <row r="111" spans="1:13" ht="45" x14ac:dyDescent="0.25">
      <c r="A111" s="32" t="s">
        <v>291</v>
      </c>
      <c r="B111" s="32" t="s">
        <v>364</v>
      </c>
      <c r="C111" s="32" t="s">
        <v>140</v>
      </c>
      <c r="D111" s="32">
        <v>39.950000000000003</v>
      </c>
      <c r="E111" s="22"/>
      <c r="F111" s="32">
        <v>77.153177904499401</v>
      </c>
      <c r="G111" s="32">
        <v>85.474465679348</v>
      </c>
      <c r="I111">
        <f t="shared" si="4"/>
        <v>8.3212877748485994</v>
      </c>
      <c r="J111">
        <f t="shared" si="5"/>
        <v>8.3212877748485994</v>
      </c>
      <c r="K111">
        <f t="shared" si="6"/>
        <v>14.525534320652</v>
      </c>
      <c r="M111">
        <f t="shared" si="7"/>
        <v>100</v>
      </c>
    </row>
    <row r="112" spans="1:13" ht="30" x14ac:dyDescent="0.25">
      <c r="A112" s="32" t="s">
        <v>292</v>
      </c>
      <c r="B112" s="32" t="s">
        <v>365</v>
      </c>
      <c r="C112" s="32" t="s">
        <v>141</v>
      </c>
      <c r="D112" s="32">
        <v>0.35</v>
      </c>
      <c r="E112" s="22"/>
      <c r="F112" s="32">
        <v>0</v>
      </c>
      <c r="G112" s="32">
        <v>0</v>
      </c>
      <c r="I112">
        <f t="shared" si="4"/>
        <v>0</v>
      </c>
      <c r="J112">
        <f t="shared" si="5"/>
        <v>0</v>
      </c>
      <c r="K112">
        <f t="shared" si="6"/>
        <v>100</v>
      </c>
      <c r="M112">
        <f t="shared" si="7"/>
        <v>100</v>
      </c>
    </row>
    <row r="113" spans="1:13" ht="30" x14ac:dyDescent="0.25">
      <c r="A113" s="32" t="s">
        <v>293</v>
      </c>
      <c r="B113" s="32" t="s">
        <v>365</v>
      </c>
      <c r="C113" s="32" t="s">
        <v>142</v>
      </c>
      <c r="D113" s="32">
        <v>0.94</v>
      </c>
      <c r="E113" s="22"/>
      <c r="F113" s="32">
        <v>0</v>
      </c>
      <c r="G113" s="32">
        <v>0</v>
      </c>
      <c r="I113">
        <f t="shared" si="4"/>
        <v>0</v>
      </c>
      <c r="J113">
        <f t="shared" si="5"/>
        <v>0</v>
      </c>
      <c r="K113">
        <f t="shared" si="6"/>
        <v>100</v>
      </c>
      <c r="M113">
        <f t="shared" si="7"/>
        <v>100</v>
      </c>
    </row>
    <row r="114" spans="1:13" ht="60" x14ac:dyDescent="0.25">
      <c r="A114" s="32" t="s">
        <v>294</v>
      </c>
      <c r="B114" s="32" t="s">
        <v>366</v>
      </c>
      <c r="C114" s="32" t="s">
        <v>143</v>
      </c>
      <c r="D114" s="32">
        <v>0.34</v>
      </c>
      <c r="E114" s="22"/>
      <c r="F114" s="32">
        <v>0</v>
      </c>
      <c r="G114" s="32">
        <v>0</v>
      </c>
      <c r="I114">
        <f t="shared" si="4"/>
        <v>0</v>
      </c>
      <c r="J114">
        <f t="shared" si="5"/>
        <v>0</v>
      </c>
      <c r="K114">
        <f t="shared" si="6"/>
        <v>100</v>
      </c>
      <c r="M114">
        <f t="shared" si="7"/>
        <v>100</v>
      </c>
    </row>
    <row r="115" spans="1:13" ht="30" x14ac:dyDescent="0.25">
      <c r="A115" s="32" t="s">
        <v>295</v>
      </c>
      <c r="B115" s="32" t="s">
        <v>366</v>
      </c>
      <c r="C115" s="32" t="s">
        <v>144</v>
      </c>
      <c r="D115" s="32">
        <v>1.5</v>
      </c>
      <c r="E115" s="22"/>
      <c r="F115" s="32">
        <v>0</v>
      </c>
      <c r="G115" s="32">
        <v>0</v>
      </c>
      <c r="I115">
        <f t="shared" si="4"/>
        <v>0</v>
      </c>
      <c r="J115">
        <f t="shared" si="5"/>
        <v>0</v>
      </c>
      <c r="K115">
        <f t="shared" si="6"/>
        <v>100</v>
      </c>
      <c r="M115">
        <f t="shared" si="7"/>
        <v>100</v>
      </c>
    </row>
    <row r="116" spans="1:13" ht="30" x14ac:dyDescent="0.25">
      <c r="A116" s="32" t="s">
        <v>296</v>
      </c>
      <c r="B116" s="32" t="s">
        <v>367</v>
      </c>
      <c r="C116" s="32" t="s">
        <v>145</v>
      </c>
      <c r="D116" s="32">
        <v>3.21</v>
      </c>
      <c r="E116" s="22"/>
      <c r="F116" s="32">
        <v>0</v>
      </c>
      <c r="G116" s="32">
        <v>0</v>
      </c>
      <c r="I116">
        <f t="shared" si="4"/>
        <v>0</v>
      </c>
      <c r="J116">
        <f t="shared" si="5"/>
        <v>0</v>
      </c>
      <c r="K116">
        <f t="shared" si="6"/>
        <v>100</v>
      </c>
      <c r="M116">
        <f t="shared" si="7"/>
        <v>100</v>
      </c>
    </row>
    <row r="117" spans="1:13" ht="30" x14ac:dyDescent="0.25">
      <c r="A117" s="32" t="s">
        <v>297</v>
      </c>
      <c r="B117" s="32" t="s">
        <v>367</v>
      </c>
      <c r="C117" s="32" t="s">
        <v>146</v>
      </c>
      <c r="D117" s="32">
        <v>1.67</v>
      </c>
      <c r="E117" s="22"/>
      <c r="F117" s="32">
        <v>0</v>
      </c>
      <c r="G117" s="32">
        <v>0</v>
      </c>
      <c r="I117">
        <f t="shared" si="4"/>
        <v>0</v>
      </c>
      <c r="J117">
        <f t="shared" si="5"/>
        <v>0</v>
      </c>
      <c r="K117">
        <f t="shared" si="6"/>
        <v>100</v>
      </c>
      <c r="M117">
        <f t="shared" si="7"/>
        <v>100</v>
      </c>
    </row>
    <row r="118" spans="1:13" ht="30" x14ac:dyDescent="0.25">
      <c r="A118" s="32" t="s">
        <v>298</v>
      </c>
      <c r="B118" s="32" t="s">
        <v>367</v>
      </c>
      <c r="C118" s="32" t="s">
        <v>147</v>
      </c>
      <c r="D118" s="32">
        <v>0.18</v>
      </c>
      <c r="E118" s="22"/>
      <c r="F118" s="32">
        <v>0</v>
      </c>
      <c r="G118" s="32">
        <v>0</v>
      </c>
      <c r="I118">
        <f t="shared" si="4"/>
        <v>0</v>
      </c>
      <c r="J118">
        <f t="shared" si="5"/>
        <v>0</v>
      </c>
      <c r="K118">
        <f t="shared" si="6"/>
        <v>100</v>
      </c>
      <c r="M118">
        <f t="shared" si="7"/>
        <v>100</v>
      </c>
    </row>
    <row r="119" spans="1:13" ht="30" x14ac:dyDescent="0.25">
      <c r="A119" s="32" t="s">
        <v>299</v>
      </c>
      <c r="B119" s="32" t="s">
        <v>367</v>
      </c>
      <c r="C119" s="32" t="s">
        <v>148</v>
      </c>
      <c r="D119" s="32">
        <v>0.2</v>
      </c>
      <c r="E119" s="22"/>
      <c r="F119" s="32">
        <v>0</v>
      </c>
      <c r="G119" s="32">
        <v>0</v>
      </c>
      <c r="I119">
        <f t="shared" si="4"/>
        <v>0</v>
      </c>
      <c r="J119">
        <f t="shared" si="5"/>
        <v>0</v>
      </c>
      <c r="K119">
        <f t="shared" si="6"/>
        <v>100</v>
      </c>
      <c r="M119">
        <f t="shared" si="7"/>
        <v>100</v>
      </c>
    </row>
    <row r="120" spans="1:13" ht="30" x14ac:dyDescent="0.25">
      <c r="A120" s="32" t="s">
        <v>296</v>
      </c>
      <c r="B120" s="32" t="s">
        <v>367</v>
      </c>
      <c r="C120" s="32" t="s">
        <v>149</v>
      </c>
      <c r="D120" s="32">
        <v>3.08</v>
      </c>
      <c r="E120" s="22"/>
      <c r="F120" s="32">
        <v>0</v>
      </c>
      <c r="G120" s="32">
        <v>0</v>
      </c>
      <c r="I120">
        <f t="shared" si="4"/>
        <v>0</v>
      </c>
      <c r="J120">
        <f t="shared" si="5"/>
        <v>0</v>
      </c>
      <c r="K120">
        <f t="shared" si="6"/>
        <v>100</v>
      </c>
      <c r="M120">
        <f t="shared" si="7"/>
        <v>100</v>
      </c>
    </row>
    <row r="121" spans="1:13" ht="30" x14ac:dyDescent="0.25">
      <c r="A121" s="32" t="s">
        <v>300</v>
      </c>
      <c r="B121" s="32" t="s">
        <v>368</v>
      </c>
      <c r="C121" s="32" t="s">
        <v>150</v>
      </c>
      <c r="D121" s="32">
        <v>0.59</v>
      </c>
      <c r="E121" s="22"/>
      <c r="F121" s="32">
        <v>0</v>
      </c>
      <c r="G121" s="32">
        <v>0</v>
      </c>
      <c r="I121">
        <f t="shared" si="4"/>
        <v>0</v>
      </c>
      <c r="J121">
        <f t="shared" si="5"/>
        <v>0</v>
      </c>
      <c r="K121">
        <f t="shared" si="6"/>
        <v>100</v>
      </c>
      <c r="M121">
        <f t="shared" si="7"/>
        <v>100</v>
      </c>
    </row>
    <row r="122" spans="1:13" ht="45" x14ac:dyDescent="0.25">
      <c r="A122" s="32" t="s">
        <v>301</v>
      </c>
      <c r="B122" s="32" t="s">
        <v>368</v>
      </c>
      <c r="C122" s="32" t="s">
        <v>151</v>
      </c>
      <c r="D122" s="32">
        <v>1.1000000000000001</v>
      </c>
      <c r="E122" s="22"/>
      <c r="F122" s="32">
        <v>0</v>
      </c>
      <c r="G122" s="32">
        <v>0</v>
      </c>
      <c r="I122">
        <f t="shared" si="4"/>
        <v>0</v>
      </c>
      <c r="J122">
        <f t="shared" si="5"/>
        <v>0</v>
      </c>
      <c r="K122">
        <f t="shared" si="6"/>
        <v>100</v>
      </c>
      <c r="M122">
        <f t="shared" si="7"/>
        <v>100</v>
      </c>
    </row>
    <row r="123" spans="1:13" ht="30" x14ac:dyDescent="0.25">
      <c r="A123" s="32" t="s">
        <v>302</v>
      </c>
      <c r="B123" s="32" t="s">
        <v>369</v>
      </c>
      <c r="C123" s="32" t="s">
        <v>152</v>
      </c>
      <c r="D123" s="32">
        <v>0.92</v>
      </c>
      <c r="E123" s="22"/>
      <c r="F123" s="32">
        <v>97.224174268924401</v>
      </c>
      <c r="G123" s="32">
        <v>99.549209481655097</v>
      </c>
      <c r="I123">
        <f t="shared" si="4"/>
        <v>2.3250352127306968</v>
      </c>
      <c r="J123">
        <f t="shared" si="5"/>
        <v>2.3250352127306968</v>
      </c>
      <c r="K123">
        <f t="shared" si="6"/>
        <v>0.45079051834490258</v>
      </c>
      <c r="M123">
        <f t="shared" si="7"/>
        <v>100</v>
      </c>
    </row>
    <row r="124" spans="1:13" ht="30" x14ac:dyDescent="0.25">
      <c r="A124" s="32" t="s">
        <v>303</v>
      </c>
      <c r="B124" s="32" t="s">
        <v>369</v>
      </c>
      <c r="C124" s="32" t="s">
        <v>153</v>
      </c>
      <c r="D124" s="32">
        <v>1.71</v>
      </c>
      <c r="E124" s="22"/>
      <c r="F124" s="32">
        <v>22.931389324853701</v>
      </c>
      <c r="G124" s="32">
        <v>22.931389324853701</v>
      </c>
      <c r="I124">
        <f t="shared" si="4"/>
        <v>0</v>
      </c>
      <c r="J124">
        <f t="shared" si="5"/>
        <v>0</v>
      </c>
      <c r="K124">
        <f t="shared" si="6"/>
        <v>77.068610675146303</v>
      </c>
      <c r="M124">
        <f t="shared" si="7"/>
        <v>100</v>
      </c>
    </row>
    <row r="125" spans="1:13" ht="30" x14ac:dyDescent="0.25">
      <c r="A125" s="32" t="s">
        <v>304</v>
      </c>
      <c r="B125" s="32" t="s">
        <v>369</v>
      </c>
      <c r="C125" s="32" t="s">
        <v>154</v>
      </c>
      <c r="D125" s="32">
        <v>1.57</v>
      </c>
      <c r="E125" s="22"/>
      <c r="F125" s="32">
        <v>97.969077851727306</v>
      </c>
      <c r="G125" s="32">
        <v>98.050641892406105</v>
      </c>
      <c r="I125">
        <f t="shared" si="4"/>
        <v>8.1564040678799188E-2</v>
      </c>
      <c r="J125">
        <f t="shared" si="5"/>
        <v>8.1564040678799188E-2</v>
      </c>
      <c r="K125">
        <f t="shared" si="6"/>
        <v>1.9493581075938948</v>
      </c>
      <c r="M125">
        <f t="shared" si="7"/>
        <v>100</v>
      </c>
    </row>
    <row r="126" spans="1:13" ht="30" x14ac:dyDescent="0.25">
      <c r="A126" s="32" t="s">
        <v>305</v>
      </c>
      <c r="B126" s="32" t="s">
        <v>369</v>
      </c>
      <c r="C126" s="32" t="s">
        <v>155</v>
      </c>
      <c r="D126" s="32">
        <v>1.76</v>
      </c>
      <c r="E126" s="22"/>
      <c r="F126" s="32">
        <v>96.573894399540904</v>
      </c>
      <c r="G126" s="32">
        <v>97.163819803818498</v>
      </c>
      <c r="I126">
        <f t="shared" si="4"/>
        <v>0.58992540427759366</v>
      </c>
      <c r="J126">
        <f t="shared" si="5"/>
        <v>0.58992540427759366</v>
      </c>
      <c r="K126">
        <f t="shared" si="6"/>
        <v>2.8361801961815019</v>
      </c>
      <c r="M126">
        <f t="shared" si="7"/>
        <v>100</v>
      </c>
    </row>
    <row r="127" spans="1:13" ht="30" x14ac:dyDescent="0.25">
      <c r="A127" s="32" t="s">
        <v>306</v>
      </c>
      <c r="B127" s="32" t="s">
        <v>369</v>
      </c>
      <c r="C127" s="32" t="s">
        <v>156</v>
      </c>
      <c r="D127" s="32">
        <v>0.76</v>
      </c>
      <c r="E127" s="22"/>
      <c r="F127" s="32">
        <v>98.278816443449998</v>
      </c>
      <c r="G127" s="32">
        <v>98.811175420565903</v>
      </c>
      <c r="I127">
        <f t="shared" si="4"/>
        <v>0.53235897711590496</v>
      </c>
      <c r="J127">
        <f t="shared" si="5"/>
        <v>0.53235897711590496</v>
      </c>
      <c r="K127">
        <f t="shared" si="6"/>
        <v>1.1888245794340975</v>
      </c>
      <c r="M127">
        <f t="shared" si="7"/>
        <v>100</v>
      </c>
    </row>
    <row r="128" spans="1:13" ht="30" x14ac:dyDescent="0.25">
      <c r="A128" s="32" t="s">
        <v>307</v>
      </c>
      <c r="B128" s="32" t="s">
        <v>369</v>
      </c>
      <c r="C128" s="32" t="s">
        <v>157</v>
      </c>
      <c r="D128" s="32">
        <v>0.08</v>
      </c>
      <c r="E128" s="22"/>
      <c r="F128" s="32">
        <v>0</v>
      </c>
      <c r="G128" s="32">
        <v>0</v>
      </c>
      <c r="I128">
        <f t="shared" si="4"/>
        <v>0</v>
      </c>
      <c r="J128">
        <f t="shared" si="5"/>
        <v>0</v>
      </c>
      <c r="K128">
        <f t="shared" si="6"/>
        <v>100</v>
      </c>
      <c r="M128">
        <f t="shared" si="7"/>
        <v>100</v>
      </c>
    </row>
    <row r="129" spans="1:13" x14ac:dyDescent="0.25">
      <c r="A129" s="32" t="s">
        <v>308</v>
      </c>
      <c r="B129" s="32" t="s">
        <v>369</v>
      </c>
      <c r="C129" s="32" t="s">
        <v>158</v>
      </c>
      <c r="D129" s="32">
        <v>0.48</v>
      </c>
      <c r="E129" s="22"/>
      <c r="F129" s="32">
        <v>76.701009828245603</v>
      </c>
      <c r="G129" s="32">
        <v>78.3967910506572</v>
      </c>
      <c r="I129">
        <f t="shared" si="4"/>
        <v>1.6957812224115969</v>
      </c>
      <c r="J129">
        <f t="shared" si="5"/>
        <v>1.6957812224115969</v>
      </c>
      <c r="K129">
        <f t="shared" si="6"/>
        <v>21.6032089493428</v>
      </c>
      <c r="M129">
        <f t="shared" si="7"/>
        <v>100</v>
      </c>
    </row>
    <row r="130" spans="1:13" x14ac:dyDescent="0.25">
      <c r="A130" s="32" t="s">
        <v>309</v>
      </c>
      <c r="B130" s="32" t="s">
        <v>369</v>
      </c>
      <c r="C130" s="32" t="s">
        <v>159</v>
      </c>
      <c r="D130" s="32">
        <v>0.1</v>
      </c>
      <c r="E130" s="22"/>
      <c r="F130" s="32">
        <v>0</v>
      </c>
      <c r="G130" s="32">
        <v>0</v>
      </c>
      <c r="I130">
        <f t="shared" si="4"/>
        <v>0</v>
      </c>
      <c r="J130">
        <f t="shared" si="5"/>
        <v>0</v>
      </c>
      <c r="K130">
        <f t="shared" si="6"/>
        <v>100</v>
      </c>
      <c r="M130">
        <f t="shared" si="7"/>
        <v>100</v>
      </c>
    </row>
    <row r="131" spans="1:13" ht="30" x14ac:dyDescent="0.25">
      <c r="A131" s="32" t="s">
        <v>310</v>
      </c>
      <c r="B131" s="32" t="s">
        <v>369</v>
      </c>
      <c r="C131" s="32" t="s">
        <v>160</v>
      </c>
      <c r="D131" s="32">
        <v>2.04</v>
      </c>
      <c r="E131" s="22"/>
      <c r="F131" s="32">
        <v>99.165525763401604</v>
      </c>
      <c r="G131" s="32">
        <v>99.741575153588201</v>
      </c>
      <c r="I131">
        <f t="shared" ref="I131:I159" si="8">G131-F131</f>
        <v>0.57604939018659707</v>
      </c>
      <c r="J131">
        <f t="shared" ref="J131:J159" si="9">I131</f>
        <v>0.57604939018659707</v>
      </c>
      <c r="K131">
        <f t="shared" ref="K131:K159" si="10">100-(J131+F131)</f>
        <v>0.25842484641179908</v>
      </c>
      <c r="M131">
        <f t="shared" ref="M131:M159" si="11">SUM(K131+J131+F131)</f>
        <v>100</v>
      </c>
    </row>
    <row r="132" spans="1:13" ht="60" x14ac:dyDescent="0.25">
      <c r="A132" s="32" t="s">
        <v>311</v>
      </c>
      <c r="B132" s="32" t="s">
        <v>370</v>
      </c>
      <c r="C132" s="32" t="s">
        <v>161</v>
      </c>
      <c r="D132" s="32">
        <v>0.39</v>
      </c>
      <c r="E132" s="22"/>
      <c r="F132" s="32">
        <v>0</v>
      </c>
      <c r="G132" s="32">
        <v>0</v>
      </c>
      <c r="I132">
        <f t="shared" si="8"/>
        <v>0</v>
      </c>
      <c r="J132">
        <f t="shared" si="9"/>
        <v>0</v>
      </c>
      <c r="K132">
        <f t="shared" si="10"/>
        <v>100</v>
      </c>
      <c r="M132">
        <f t="shared" si="11"/>
        <v>100</v>
      </c>
    </row>
    <row r="133" spans="1:13" ht="60" x14ac:dyDescent="0.25">
      <c r="A133" s="32" t="s">
        <v>312</v>
      </c>
      <c r="B133" s="32" t="s">
        <v>370</v>
      </c>
      <c r="C133" s="32" t="s">
        <v>162</v>
      </c>
      <c r="D133" s="32">
        <v>1.24</v>
      </c>
      <c r="E133" s="22"/>
      <c r="F133" s="32">
        <v>0</v>
      </c>
      <c r="G133" s="32">
        <v>0</v>
      </c>
      <c r="I133">
        <f t="shared" si="8"/>
        <v>0</v>
      </c>
      <c r="J133">
        <f t="shared" si="9"/>
        <v>0</v>
      </c>
      <c r="K133">
        <f t="shared" si="10"/>
        <v>100</v>
      </c>
      <c r="M133">
        <f t="shared" si="11"/>
        <v>100</v>
      </c>
    </row>
    <row r="134" spans="1:13" ht="60" x14ac:dyDescent="0.25">
      <c r="A134" s="32" t="s">
        <v>313</v>
      </c>
      <c r="B134" s="32" t="s">
        <v>370</v>
      </c>
      <c r="C134" s="32" t="s">
        <v>163</v>
      </c>
      <c r="D134" s="32">
        <v>2.0299999999999998</v>
      </c>
      <c r="E134" s="22"/>
      <c r="F134" s="32">
        <v>20.6632602965243</v>
      </c>
      <c r="G134" s="32">
        <v>33.775406405113202</v>
      </c>
      <c r="I134">
        <f t="shared" si="8"/>
        <v>13.112146108588902</v>
      </c>
      <c r="J134">
        <f t="shared" si="9"/>
        <v>13.112146108588902</v>
      </c>
      <c r="K134">
        <f t="shared" si="10"/>
        <v>66.224593594886798</v>
      </c>
      <c r="M134">
        <f t="shared" si="11"/>
        <v>100</v>
      </c>
    </row>
    <row r="135" spans="1:13" ht="60" x14ac:dyDescent="0.25">
      <c r="A135" s="32" t="s">
        <v>314</v>
      </c>
      <c r="B135" s="32" t="s">
        <v>370</v>
      </c>
      <c r="C135" s="32" t="s">
        <v>164</v>
      </c>
      <c r="D135" s="32">
        <v>4.04</v>
      </c>
      <c r="E135" s="22"/>
      <c r="F135" s="32">
        <v>0</v>
      </c>
      <c r="G135" s="32">
        <v>0</v>
      </c>
      <c r="I135">
        <f t="shared" si="8"/>
        <v>0</v>
      </c>
      <c r="J135">
        <f t="shared" si="9"/>
        <v>0</v>
      </c>
      <c r="K135">
        <f t="shared" si="10"/>
        <v>100</v>
      </c>
      <c r="M135">
        <f t="shared" si="11"/>
        <v>100</v>
      </c>
    </row>
    <row r="136" spans="1:13" ht="60" x14ac:dyDescent="0.25">
      <c r="A136" s="32" t="s">
        <v>315</v>
      </c>
      <c r="B136" s="32" t="s">
        <v>370</v>
      </c>
      <c r="C136" s="32" t="s">
        <v>165</v>
      </c>
      <c r="D136" s="32">
        <v>3.93</v>
      </c>
      <c r="E136" s="22"/>
      <c r="F136" s="32">
        <v>0</v>
      </c>
      <c r="G136" s="32">
        <v>0</v>
      </c>
      <c r="I136">
        <f t="shared" si="8"/>
        <v>0</v>
      </c>
      <c r="J136">
        <f t="shared" si="9"/>
        <v>0</v>
      </c>
      <c r="K136">
        <f t="shared" si="10"/>
        <v>100</v>
      </c>
      <c r="M136">
        <f t="shared" si="11"/>
        <v>100</v>
      </c>
    </row>
    <row r="137" spans="1:13" ht="60" x14ac:dyDescent="0.25">
      <c r="A137" s="32" t="s">
        <v>316</v>
      </c>
      <c r="B137" s="32" t="s">
        <v>370</v>
      </c>
      <c r="C137" s="32" t="s">
        <v>166</v>
      </c>
      <c r="D137" s="32">
        <v>3.96</v>
      </c>
      <c r="E137" s="22"/>
      <c r="F137" s="32">
        <v>37.409211020123401</v>
      </c>
      <c r="G137" s="32">
        <v>51.328276849828498</v>
      </c>
      <c r="I137">
        <f t="shared" si="8"/>
        <v>13.919065829705097</v>
      </c>
      <c r="J137">
        <f t="shared" si="9"/>
        <v>13.919065829705097</v>
      </c>
      <c r="K137">
        <f t="shared" si="10"/>
        <v>48.671723150171502</v>
      </c>
      <c r="M137">
        <f t="shared" si="11"/>
        <v>100</v>
      </c>
    </row>
    <row r="138" spans="1:13" ht="75" x14ac:dyDescent="0.25">
      <c r="A138" s="32" t="s">
        <v>317</v>
      </c>
      <c r="B138" s="32" t="s">
        <v>370</v>
      </c>
      <c r="C138" s="32" t="s">
        <v>167</v>
      </c>
      <c r="D138" s="32">
        <v>2.41</v>
      </c>
      <c r="E138" s="22"/>
      <c r="F138" s="32">
        <v>0</v>
      </c>
      <c r="G138" s="32">
        <v>0</v>
      </c>
      <c r="I138">
        <f t="shared" si="8"/>
        <v>0</v>
      </c>
      <c r="J138">
        <f t="shared" si="9"/>
        <v>0</v>
      </c>
      <c r="K138">
        <f t="shared" si="10"/>
        <v>100</v>
      </c>
      <c r="M138">
        <f t="shared" si="11"/>
        <v>100</v>
      </c>
    </row>
    <row r="139" spans="1:13" ht="30" x14ac:dyDescent="0.25">
      <c r="A139" s="32" t="s">
        <v>318</v>
      </c>
      <c r="B139" s="32" t="s">
        <v>371</v>
      </c>
      <c r="C139" s="32" t="s">
        <v>168</v>
      </c>
      <c r="D139" s="32">
        <v>0.47</v>
      </c>
      <c r="E139" s="22"/>
      <c r="F139" s="32">
        <v>3.3483632801841301</v>
      </c>
      <c r="G139" s="32">
        <v>6.6452366666578397</v>
      </c>
      <c r="I139">
        <f t="shared" si="8"/>
        <v>3.2968733864737096</v>
      </c>
      <c r="J139">
        <f t="shared" si="9"/>
        <v>3.2968733864737096</v>
      </c>
      <c r="K139">
        <f t="shared" si="10"/>
        <v>93.354763333342163</v>
      </c>
      <c r="M139">
        <f t="shared" si="11"/>
        <v>100</v>
      </c>
    </row>
    <row r="140" spans="1:13" ht="45" x14ac:dyDescent="0.25">
      <c r="A140" s="32" t="s">
        <v>319</v>
      </c>
      <c r="B140" s="32" t="s">
        <v>371</v>
      </c>
      <c r="C140" s="32" t="s">
        <v>169</v>
      </c>
      <c r="D140" s="32">
        <v>0.82</v>
      </c>
      <c r="E140" s="22"/>
      <c r="F140" s="32">
        <v>0</v>
      </c>
      <c r="G140" s="32">
        <v>0</v>
      </c>
      <c r="I140">
        <f t="shared" si="8"/>
        <v>0</v>
      </c>
      <c r="J140">
        <f t="shared" si="9"/>
        <v>0</v>
      </c>
      <c r="K140">
        <f t="shared" si="10"/>
        <v>100</v>
      </c>
      <c r="M140">
        <f t="shared" si="11"/>
        <v>100</v>
      </c>
    </row>
    <row r="141" spans="1:13" ht="30" x14ac:dyDescent="0.25">
      <c r="A141" s="32" t="s">
        <v>320</v>
      </c>
      <c r="B141" s="32" t="s">
        <v>371</v>
      </c>
      <c r="C141" s="32" t="s">
        <v>170</v>
      </c>
      <c r="D141" s="32">
        <v>1.1599999999999999</v>
      </c>
      <c r="E141" s="22"/>
      <c r="F141" s="32">
        <v>0</v>
      </c>
      <c r="G141" s="32">
        <v>0</v>
      </c>
      <c r="I141">
        <f t="shared" si="8"/>
        <v>0</v>
      </c>
      <c r="J141">
        <f t="shared" si="9"/>
        <v>0</v>
      </c>
      <c r="K141">
        <f t="shared" si="10"/>
        <v>100</v>
      </c>
      <c r="M141">
        <f t="shared" si="11"/>
        <v>100</v>
      </c>
    </row>
    <row r="142" spans="1:13" ht="45" x14ac:dyDescent="0.25">
      <c r="A142" s="32" t="s">
        <v>321</v>
      </c>
      <c r="B142" s="32" t="s">
        <v>371</v>
      </c>
      <c r="C142" s="32" t="s">
        <v>171</v>
      </c>
      <c r="D142" s="32">
        <v>1.1599999999999999</v>
      </c>
      <c r="E142" s="22"/>
      <c r="F142" s="32">
        <v>0</v>
      </c>
      <c r="G142" s="32">
        <v>0</v>
      </c>
      <c r="I142">
        <f t="shared" si="8"/>
        <v>0</v>
      </c>
      <c r="J142">
        <f t="shared" si="9"/>
        <v>0</v>
      </c>
      <c r="K142">
        <f t="shared" si="10"/>
        <v>100</v>
      </c>
      <c r="M142">
        <f t="shared" si="11"/>
        <v>100</v>
      </c>
    </row>
    <row r="143" spans="1:13" ht="30" x14ac:dyDescent="0.25">
      <c r="A143" s="32" t="s">
        <v>322</v>
      </c>
      <c r="B143" s="32" t="s">
        <v>371</v>
      </c>
      <c r="C143" s="32" t="s">
        <v>172</v>
      </c>
      <c r="D143" s="32">
        <v>0.39</v>
      </c>
      <c r="E143" s="22"/>
      <c r="F143" s="32">
        <v>0</v>
      </c>
      <c r="G143" s="32">
        <v>0</v>
      </c>
      <c r="I143">
        <f t="shared" si="8"/>
        <v>0</v>
      </c>
      <c r="J143">
        <f t="shared" si="9"/>
        <v>0</v>
      </c>
      <c r="K143">
        <f t="shared" si="10"/>
        <v>100</v>
      </c>
      <c r="M143">
        <f t="shared" si="11"/>
        <v>100</v>
      </c>
    </row>
    <row r="144" spans="1:13" ht="30" x14ac:dyDescent="0.25">
      <c r="A144" s="32" t="s">
        <v>323</v>
      </c>
      <c r="B144" s="32" t="s">
        <v>371</v>
      </c>
      <c r="C144" s="32" t="s">
        <v>173</v>
      </c>
      <c r="D144" s="32">
        <v>0.46</v>
      </c>
      <c r="E144" s="22"/>
      <c r="F144" s="32">
        <v>0</v>
      </c>
      <c r="G144" s="32">
        <v>0</v>
      </c>
      <c r="I144">
        <f t="shared" si="8"/>
        <v>0</v>
      </c>
      <c r="J144">
        <f t="shared" si="9"/>
        <v>0</v>
      </c>
      <c r="K144">
        <f t="shared" si="10"/>
        <v>100</v>
      </c>
      <c r="M144">
        <f t="shared" si="11"/>
        <v>100</v>
      </c>
    </row>
    <row r="145" spans="1:13" ht="30" x14ac:dyDescent="0.25">
      <c r="A145" s="32" t="s">
        <v>324</v>
      </c>
      <c r="B145" s="32" t="s">
        <v>371</v>
      </c>
      <c r="C145" s="32" t="s">
        <v>174</v>
      </c>
      <c r="D145" s="32">
        <v>1.1299999999999999</v>
      </c>
      <c r="E145" s="22"/>
      <c r="F145" s="32">
        <v>0</v>
      </c>
      <c r="G145" s="32">
        <v>0</v>
      </c>
      <c r="I145">
        <f t="shared" si="8"/>
        <v>0</v>
      </c>
      <c r="J145">
        <f t="shared" si="9"/>
        <v>0</v>
      </c>
      <c r="K145">
        <f t="shared" si="10"/>
        <v>100</v>
      </c>
      <c r="M145">
        <f t="shared" si="11"/>
        <v>100</v>
      </c>
    </row>
    <row r="146" spans="1:13" ht="30" x14ac:dyDescent="0.25">
      <c r="A146" s="32" t="s">
        <v>325</v>
      </c>
      <c r="B146" s="32" t="s">
        <v>371</v>
      </c>
      <c r="C146" s="32" t="s">
        <v>175</v>
      </c>
      <c r="D146" s="32">
        <v>2.38</v>
      </c>
      <c r="E146" s="22"/>
      <c r="F146" s="32">
        <v>0</v>
      </c>
      <c r="G146" s="32">
        <v>0</v>
      </c>
      <c r="I146">
        <f t="shared" si="8"/>
        <v>0</v>
      </c>
      <c r="J146">
        <f t="shared" si="9"/>
        <v>0</v>
      </c>
      <c r="K146">
        <f t="shared" si="10"/>
        <v>100</v>
      </c>
      <c r="M146">
        <f t="shared" si="11"/>
        <v>100</v>
      </c>
    </row>
    <row r="147" spans="1:13" ht="45" x14ac:dyDescent="0.25">
      <c r="A147" s="32" t="s">
        <v>326</v>
      </c>
      <c r="B147" s="32" t="s">
        <v>371</v>
      </c>
      <c r="C147" s="32" t="s">
        <v>176</v>
      </c>
      <c r="D147" s="32">
        <v>2.62</v>
      </c>
      <c r="E147" s="22"/>
      <c r="F147" s="32">
        <v>0</v>
      </c>
      <c r="G147" s="32">
        <v>0</v>
      </c>
      <c r="I147">
        <f t="shared" si="8"/>
        <v>0</v>
      </c>
      <c r="J147">
        <f t="shared" si="9"/>
        <v>0</v>
      </c>
      <c r="K147">
        <f t="shared" si="10"/>
        <v>100</v>
      </c>
      <c r="M147">
        <f t="shared" si="11"/>
        <v>100</v>
      </c>
    </row>
    <row r="148" spans="1:13" ht="30" x14ac:dyDescent="0.25">
      <c r="A148" s="32" t="s">
        <v>327</v>
      </c>
      <c r="B148" s="32" t="s">
        <v>371</v>
      </c>
      <c r="C148" s="32" t="s">
        <v>177</v>
      </c>
      <c r="D148" s="32">
        <v>2.27</v>
      </c>
      <c r="E148" s="22"/>
      <c r="F148" s="32">
        <v>0.45444004998292598</v>
      </c>
      <c r="G148" s="32">
        <v>0.47913080765426203</v>
      </c>
      <c r="I148">
        <f t="shared" si="8"/>
        <v>2.469075767133605E-2</v>
      </c>
      <c r="J148">
        <f t="shared" si="9"/>
        <v>2.469075767133605E-2</v>
      </c>
      <c r="K148">
        <f t="shared" si="10"/>
        <v>99.520869192345742</v>
      </c>
      <c r="M148">
        <f t="shared" si="11"/>
        <v>100</v>
      </c>
    </row>
    <row r="149" spans="1:13" ht="30" x14ac:dyDescent="0.25">
      <c r="A149" s="32" t="s">
        <v>328</v>
      </c>
      <c r="B149" s="32" t="s">
        <v>371</v>
      </c>
      <c r="C149" s="32" t="s">
        <v>178</v>
      </c>
      <c r="D149" s="32">
        <v>2.76</v>
      </c>
      <c r="E149" s="22"/>
      <c r="F149" s="32">
        <v>0</v>
      </c>
      <c r="G149" s="32">
        <v>0</v>
      </c>
      <c r="I149">
        <f t="shared" si="8"/>
        <v>0</v>
      </c>
      <c r="J149">
        <f t="shared" si="9"/>
        <v>0</v>
      </c>
      <c r="K149">
        <f t="shared" si="10"/>
        <v>100</v>
      </c>
      <c r="M149">
        <f t="shared" si="11"/>
        <v>100</v>
      </c>
    </row>
    <row r="150" spans="1:13" ht="30" x14ac:dyDescent="0.25">
      <c r="A150" s="32" t="s">
        <v>329</v>
      </c>
      <c r="B150" s="32" t="s">
        <v>359</v>
      </c>
      <c r="C150" s="32" t="s">
        <v>179</v>
      </c>
      <c r="D150" s="32">
        <v>0.23</v>
      </c>
      <c r="E150" s="22"/>
      <c r="F150" s="32">
        <v>0</v>
      </c>
      <c r="G150" s="32">
        <v>0</v>
      </c>
      <c r="I150">
        <f t="shared" si="8"/>
        <v>0</v>
      </c>
      <c r="J150">
        <f t="shared" si="9"/>
        <v>0</v>
      </c>
      <c r="K150">
        <f t="shared" si="10"/>
        <v>100</v>
      </c>
      <c r="M150">
        <f t="shared" si="11"/>
        <v>100</v>
      </c>
    </row>
    <row r="151" spans="1:13" ht="30" x14ac:dyDescent="0.25">
      <c r="A151" s="32" t="s">
        <v>330</v>
      </c>
      <c r="B151" s="32" t="s">
        <v>359</v>
      </c>
      <c r="C151" s="32" t="s">
        <v>180</v>
      </c>
      <c r="D151" s="32">
        <v>1.25</v>
      </c>
      <c r="E151" s="22"/>
      <c r="F151" s="32">
        <v>0</v>
      </c>
      <c r="G151" s="32">
        <v>0</v>
      </c>
      <c r="I151">
        <f t="shared" si="8"/>
        <v>0</v>
      </c>
      <c r="J151">
        <f t="shared" si="9"/>
        <v>0</v>
      </c>
      <c r="K151">
        <f t="shared" si="10"/>
        <v>100</v>
      </c>
      <c r="M151">
        <f t="shared" si="11"/>
        <v>100</v>
      </c>
    </row>
    <row r="152" spans="1:13" ht="30" x14ac:dyDescent="0.25">
      <c r="A152" s="32" t="s">
        <v>331</v>
      </c>
      <c r="B152" s="32" t="s">
        <v>359</v>
      </c>
      <c r="C152" s="32" t="s">
        <v>181</v>
      </c>
      <c r="D152" s="32">
        <v>0.12</v>
      </c>
      <c r="E152" s="22"/>
      <c r="F152" s="32">
        <v>0</v>
      </c>
      <c r="G152" s="32">
        <v>0</v>
      </c>
      <c r="I152">
        <f t="shared" si="8"/>
        <v>0</v>
      </c>
      <c r="J152">
        <f t="shared" si="9"/>
        <v>0</v>
      </c>
      <c r="K152">
        <f t="shared" si="10"/>
        <v>100</v>
      </c>
      <c r="M152">
        <f t="shared" si="11"/>
        <v>100</v>
      </c>
    </row>
    <row r="153" spans="1:13" ht="30" x14ac:dyDescent="0.25">
      <c r="A153" s="32" t="s">
        <v>332</v>
      </c>
      <c r="B153" s="32" t="s">
        <v>359</v>
      </c>
      <c r="C153" s="32" t="s">
        <v>182</v>
      </c>
      <c r="D153" s="32">
        <v>2.16</v>
      </c>
      <c r="E153" s="22"/>
      <c r="F153" s="32">
        <v>0</v>
      </c>
      <c r="G153" s="32">
        <v>0</v>
      </c>
      <c r="I153">
        <f t="shared" si="8"/>
        <v>0</v>
      </c>
      <c r="J153">
        <f t="shared" si="9"/>
        <v>0</v>
      </c>
      <c r="K153">
        <f t="shared" si="10"/>
        <v>100</v>
      </c>
      <c r="M153">
        <f t="shared" si="11"/>
        <v>100</v>
      </c>
    </row>
    <row r="154" spans="1:13" ht="30" x14ac:dyDescent="0.25">
      <c r="A154" s="32" t="s">
        <v>333</v>
      </c>
      <c r="B154" s="32" t="s">
        <v>359</v>
      </c>
      <c r="C154" s="32" t="s">
        <v>183</v>
      </c>
      <c r="D154" s="32">
        <v>2.2799999999999998</v>
      </c>
      <c r="E154" s="22"/>
      <c r="F154" s="32">
        <v>0</v>
      </c>
      <c r="G154" s="32">
        <v>0</v>
      </c>
      <c r="I154">
        <f t="shared" si="8"/>
        <v>0</v>
      </c>
      <c r="J154">
        <f t="shared" si="9"/>
        <v>0</v>
      </c>
      <c r="K154">
        <f t="shared" si="10"/>
        <v>100</v>
      </c>
      <c r="M154">
        <f t="shared" si="11"/>
        <v>100</v>
      </c>
    </row>
    <row r="155" spans="1:13" ht="30" x14ac:dyDescent="0.25">
      <c r="A155" s="32" t="s">
        <v>334</v>
      </c>
      <c r="B155" s="32" t="s">
        <v>359</v>
      </c>
      <c r="C155" s="32" t="s">
        <v>184</v>
      </c>
      <c r="D155" s="32">
        <v>6.48</v>
      </c>
      <c r="E155" s="22"/>
      <c r="F155" s="32">
        <v>0</v>
      </c>
      <c r="G155" s="32">
        <v>0</v>
      </c>
      <c r="I155">
        <f t="shared" si="8"/>
        <v>0</v>
      </c>
      <c r="J155">
        <f t="shared" si="9"/>
        <v>0</v>
      </c>
      <c r="K155">
        <f t="shared" si="10"/>
        <v>100</v>
      </c>
      <c r="M155">
        <f t="shared" si="11"/>
        <v>100</v>
      </c>
    </row>
    <row r="156" spans="1:13" ht="45" x14ac:dyDescent="0.25">
      <c r="A156" s="32" t="s">
        <v>335</v>
      </c>
      <c r="B156" s="32" t="s">
        <v>359</v>
      </c>
      <c r="C156" s="32" t="s">
        <v>185</v>
      </c>
      <c r="D156" s="32">
        <v>3.89</v>
      </c>
      <c r="E156" s="22"/>
      <c r="F156" s="32">
        <v>0</v>
      </c>
      <c r="G156" s="32">
        <v>0</v>
      </c>
      <c r="I156">
        <f t="shared" si="8"/>
        <v>0</v>
      </c>
      <c r="J156">
        <f t="shared" si="9"/>
        <v>0</v>
      </c>
      <c r="K156">
        <f t="shared" si="10"/>
        <v>100</v>
      </c>
      <c r="M156">
        <f t="shared" si="11"/>
        <v>100</v>
      </c>
    </row>
    <row r="157" spans="1:13" ht="45" x14ac:dyDescent="0.25">
      <c r="A157" s="32" t="s">
        <v>336</v>
      </c>
      <c r="B157" s="32" t="s">
        <v>362</v>
      </c>
      <c r="C157" s="32" t="s">
        <v>186</v>
      </c>
      <c r="D157" s="32">
        <v>1.19</v>
      </c>
      <c r="E157" s="22"/>
      <c r="F157" s="32">
        <v>0</v>
      </c>
      <c r="G157" s="32">
        <v>0</v>
      </c>
      <c r="I157">
        <f t="shared" si="8"/>
        <v>0</v>
      </c>
      <c r="J157">
        <f t="shared" si="9"/>
        <v>0</v>
      </c>
      <c r="K157">
        <f t="shared" si="10"/>
        <v>100</v>
      </c>
      <c r="M157">
        <f t="shared" si="11"/>
        <v>100</v>
      </c>
    </row>
    <row r="158" spans="1:13" ht="45" x14ac:dyDescent="0.25">
      <c r="A158" s="32" t="s">
        <v>337</v>
      </c>
      <c r="B158" s="32" t="s">
        <v>362</v>
      </c>
      <c r="C158" s="32" t="s">
        <v>187</v>
      </c>
      <c r="D158" s="32">
        <v>0.85</v>
      </c>
      <c r="E158" s="22"/>
      <c r="F158" s="32">
        <v>0</v>
      </c>
      <c r="G158" s="32">
        <v>0</v>
      </c>
      <c r="I158">
        <f t="shared" si="8"/>
        <v>0</v>
      </c>
      <c r="J158">
        <f t="shared" si="9"/>
        <v>0</v>
      </c>
      <c r="K158">
        <f t="shared" si="10"/>
        <v>100</v>
      </c>
      <c r="M158">
        <f t="shared" si="11"/>
        <v>100</v>
      </c>
    </row>
    <row r="159" spans="1:13" ht="30" x14ac:dyDescent="0.25">
      <c r="A159" s="32" t="s">
        <v>338</v>
      </c>
      <c r="B159" s="32" t="s">
        <v>362</v>
      </c>
      <c r="C159" s="32" t="s">
        <v>188</v>
      </c>
      <c r="D159" s="32">
        <v>2.86</v>
      </c>
      <c r="E159" s="22"/>
      <c r="F159" s="32">
        <v>0</v>
      </c>
      <c r="G159" s="32">
        <v>0</v>
      </c>
      <c r="I159">
        <f t="shared" si="8"/>
        <v>0</v>
      </c>
      <c r="J159">
        <f t="shared" si="9"/>
        <v>0</v>
      </c>
      <c r="K159">
        <f t="shared" si="10"/>
        <v>100</v>
      </c>
      <c r="M159">
        <f t="shared" si="11"/>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22D78BB8CDBC4D82CFC7C78B9BD119" ma:contentTypeVersion="17" ma:contentTypeDescription="Create a new document." ma:contentTypeScope="" ma:versionID="ebe266ac665e60f1af24f5758198d31a">
  <xsd:schema xmlns:xsd="http://www.w3.org/2001/XMLSchema" xmlns:xs="http://www.w3.org/2001/XMLSchema" xmlns:p="http://schemas.microsoft.com/office/2006/metadata/properties" xmlns:ns2="8545ee02-52ca-457a-adf0-a5517eb5225b" xmlns:ns3="40bcdbb8-9f9b-4099-9b90-76c56869eebe" targetNamespace="http://schemas.microsoft.com/office/2006/metadata/properties" ma:root="true" ma:fieldsID="761bfb79183ca3f877d7048efd5b4a29" ns2:_="" ns3:_="">
    <xsd:import namespace="8545ee02-52ca-457a-adf0-a5517eb5225b"/>
    <xsd:import namespace="40bcdbb8-9f9b-4099-9b90-76c56869eebe"/>
    <xsd:element name="properties">
      <xsd:complexType>
        <xsd:sequence>
          <xsd:element name="documentManagement">
            <xsd:complexType>
              <xsd:all>
                <xsd:element ref="ns2:blsjbaprojectcodelookup"/>
                <xsd:element ref="ns2:blsjbaoriginator"/>
                <xsd:element ref="ns2:blsjbavolumesandsystems"/>
                <xsd:element ref="ns2:blsjbalevelsandlocations"/>
                <xsd:element ref="ns2:blsjbatype"/>
                <xsd:element ref="ns2:blsjbarole"/>
                <xsd:element ref="ns3:blsjbanumber" minOccurs="0"/>
                <xsd:element ref="ns2:blsjbastatus"/>
                <xsd:element ref="ns3:blsjbarevision"/>
                <xsd:element ref="ns3:blsjbadescription" minOccurs="0"/>
                <xsd:element ref="ns3:blsjbacomments" minOccurs="0"/>
                <xsd:element ref="ns3:blsjbarelated" minOccurs="0"/>
                <xsd:element ref="ns3:blsjbaarchived" minOccurs="0"/>
                <xsd:element ref="ns3:blsjbaexten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45ee02-52ca-457a-adf0-a5517eb5225b" elementFormDefault="qualified">
    <xsd:import namespace="http://schemas.microsoft.com/office/2006/documentManagement/types"/>
    <xsd:import namespace="http://schemas.microsoft.com/office/infopath/2007/PartnerControls"/>
    <xsd:element name="blsjbaprojectcodelookup" ma:index="8" ma:displayName="BIM Code" ma:list="{990bb1f3-ee6c-462d-9b92-79e904834f01}" ma:internalName="blsjbaprojectcodelookup" ma:showField="blsjbaprojectcode">
      <xsd:simpleType>
        <xsd:restriction base="dms:Lookup"/>
      </xsd:simpleType>
    </xsd:element>
    <xsd:element name="blsjbaoriginator" ma:index="9" ma:displayName="Originator" ma:list="{c22788b2-64ba-47c8-9b43-0dabb60fad97}" ma:internalName="blsjbaoriginator" ma:showField="blsjbalistcode">
      <xsd:simpleType>
        <xsd:restriction base="dms:Lookup"/>
      </xsd:simpleType>
    </xsd:element>
    <xsd:element name="blsjbavolumesandsystems" ma:index="10" ma:displayName="Volumes and Systems" ma:list="{de1e7d1e-7e27-4c1a-9f60-1dc32fa764fd}" ma:internalName="blsjbavolumesandsystems" ma:showField="blsjbalistcode">
      <xsd:simpleType>
        <xsd:restriction base="dms:Lookup"/>
      </xsd:simpleType>
    </xsd:element>
    <xsd:element name="blsjbalevelsandlocations" ma:index="11" ma:displayName="Levels and Locations" ma:list="{4524a1c8-7631-4f2f-b143-20e834da8cb1}" ma:internalName="blsjbalevelsandlocations" ma:showField="blsjbalistcode">
      <xsd:simpleType>
        <xsd:restriction base="dms:Lookup"/>
      </xsd:simpleType>
    </xsd:element>
    <xsd:element name="blsjbatype" ma:index="12" ma:displayName="Type" ma:list="{77c3c9b6-3aaf-4e33-adf2-44c5e5b2449d}" ma:internalName="blsjbatype" ma:showField="blsjbalistcode">
      <xsd:simpleType>
        <xsd:restriction base="dms:Lookup"/>
      </xsd:simpleType>
    </xsd:element>
    <xsd:element name="blsjbarole" ma:index="13" ma:displayName="Role" ma:list="{8a6a4adb-bb93-42ed-aa80-61d06e1143a2}" ma:internalName="blsjbarole" ma:showField="blsjbalistcode">
      <xsd:simpleType>
        <xsd:restriction base="dms:Lookup"/>
      </xsd:simpleType>
    </xsd:element>
    <xsd:element name="blsjbastatus" ma:index="15" ma:displayName="Status" ma:list="{98a0ab19-e722-44bf-b449-38efe9720017}" ma:internalName="blsjbastatus" ma:showField="blsjbalistcode">
      <xsd:simpleType>
        <xsd:restriction base="dms:Lookup"/>
      </xsd:simpleType>
    </xsd:element>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bcdbb8-9f9b-4099-9b90-76c56869eebe" elementFormDefault="qualified">
    <xsd:import namespace="http://schemas.microsoft.com/office/2006/documentManagement/types"/>
    <xsd:import namespace="http://schemas.microsoft.com/office/infopath/2007/PartnerControls"/>
    <xsd:element name="blsjbanumber" ma:index="14" nillable="true" ma:displayName="Number" ma:internalName="blsjbanumber">
      <xsd:simpleType>
        <xsd:restriction base="dms:Text"/>
      </xsd:simpleType>
    </xsd:element>
    <xsd:element name="blsjbarevision" ma:index="16" ma:displayName="Revision" ma:internalName="blsjbarevision">
      <xsd:simpleType>
        <xsd:restriction base="dms:Text"/>
      </xsd:simpleType>
    </xsd:element>
    <xsd:element name="blsjbadescription" ma:index="17" nillable="true" ma:displayName="Description" ma:internalName="blsjbadescription">
      <xsd:simpleType>
        <xsd:restriction base="dms:Text"/>
      </xsd:simpleType>
    </xsd:element>
    <xsd:element name="blsjbacomments" ma:index="18" nillable="true" ma:displayName="Comments" ma:internalName="blsjbacomments">
      <xsd:simpleType>
        <xsd:restriction base="dms:Note">
          <xsd:maxLength value="255"/>
        </xsd:restriction>
      </xsd:simpleType>
    </xsd:element>
    <xsd:element name="blsjbarelated" ma:index="19" nillable="true" ma:displayName="Related" ma:internalName="blsjbarelated">
      <xsd:simpleType>
        <xsd:restriction base="dms:Boolean"/>
      </xsd:simpleType>
    </xsd:element>
    <xsd:element name="blsjbaarchived" ma:index="20" nillable="true" ma:displayName="Archived" ma:internalName="blsjbaarchived">
      <xsd:simpleType>
        <xsd:restriction base="dms:Boolean"/>
      </xsd:simpleType>
    </xsd:element>
    <xsd:element name="blsjbaextension" ma:index="21" nillable="true" ma:displayName="Extension" ma:internalName="blsjbaexten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lsjbacomments xmlns="40bcdbb8-9f9b-4099-9b90-76c56869eebe" xsi:nil="true"/>
    <blsjbadescription xmlns="40bcdbb8-9f9b-4099-9b90-76c56869eebe" xsi:nil="true"/>
    <blsjbarelated xmlns="40bcdbb8-9f9b-4099-9b90-76c56869eebe" xsi:nil="true"/>
    <blsjbatype xmlns="8545ee02-52ca-457a-adf0-a5517eb5225b"/>
    <blsjbarevision xmlns="40bcdbb8-9f9b-4099-9b90-76c56869eebe"/>
    <blsjbarole xmlns="8545ee02-52ca-457a-adf0-a5517eb5225b"/>
    <blsjbaextension xmlns="40bcdbb8-9f9b-4099-9b90-76c56869eebe" xsi:nil="true"/>
    <blsjbaarchived xmlns="40bcdbb8-9f9b-4099-9b90-76c56869eebe" xsi:nil="true"/>
    <blsjbaoriginator xmlns="8545ee02-52ca-457a-adf0-a5517eb5225b"/>
    <blsjbaprojectcodelookup xmlns="8545ee02-52ca-457a-adf0-a5517eb5225b"/>
    <blsjbavolumesandsystems xmlns="8545ee02-52ca-457a-adf0-a5517eb5225b"/>
    <blsjbastatus xmlns="8545ee02-52ca-457a-adf0-a5517eb5225b"/>
    <blsjbalevelsandlocations xmlns="8545ee02-52ca-457a-adf0-a5517eb5225b"/>
    <blsjbanumber xmlns="40bcdbb8-9f9b-4099-9b90-76c56869eebe" xsi:nil="true"/>
  </documentManagement>
</p:properties>
</file>

<file path=customXml/itemProps1.xml><?xml version="1.0" encoding="utf-8"?>
<ds:datastoreItem xmlns:ds="http://schemas.openxmlformats.org/officeDocument/2006/customXml" ds:itemID="{4E3B3C4F-69F5-4FEA-88F7-630E783F4B8F}"/>
</file>

<file path=customXml/itemProps2.xml><?xml version="1.0" encoding="utf-8"?>
<ds:datastoreItem xmlns:ds="http://schemas.openxmlformats.org/officeDocument/2006/customXml" ds:itemID="{5A5D0877-0029-4375-BEB4-22E198486D25}"/>
</file>

<file path=customXml/itemProps3.xml><?xml version="1.0" encoding="utf-8"?>
<ds:datastoreItem xmlns:ds="http://schemas.openxmlformats.org/officeDocument/2006/customXml" ds:itemID="{883D2691-17EC-4344-ABD9-6EE14AAF633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 - LAs</vt:lpstr>
      <vt:lpstr>Level 1 Site Screening</vt:lpstr>
      <vt:lpstr>Flood Zone 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Abigail Betts</dc:creator>
  <cp:lastModifiedBy>Ed Hartwell</cp:lastModifiedBy>
  <cp:lastPrinted>2026-04-16T13:49:13Z</cp:lastPrinted>
  <dcterms:created xsi:type="dcterms:W3CDTF">2022-07-26T08:10:16Z</dcterms:created>
  <dcterms:modified xsi:type="dcterms:W3CDTF">2026-06-18T09:02:35Z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0x0101001E22D78BB8CDBC4D82CFC7C78B9BD119</vt:lpwstr>
  </property>
</Properties>
</file>